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8_{ACABBF62-5963-489B-86F6-294BE102787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externalReferences>
    <externalReference r:id="rId2"/>
  </externalReferenc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2" i="1" l="1"/>
  <c r="P114" i="1" l="1"/>
  <c r="L114" i="1"/>
  <c r="J114" i="1"/>
  <c r="I114" i="1"/>
  <c r="H114" i="1"/>
  <c r="K92" i="1"/>
  <c r="P90" i="1"/>
  <c r="P89" i="1"/>
  <c r="J89" i="1"/>
  <c r="J92" i="1" s="1"/>
  <c r="I89" i="1"/>
  <c r="I92" i="1" s="1"/>
  <c r="H89" i="1"/>
  <c r="H92" i="1" s="1"/>
  <c r="P82" i="1"/>
  <c r="P81" i="1"/>
  <c r="P80" i="1"/>
  <c r="P79" i="1"/>
  <c r="P68" i="1"/>
  <c r="P67" i="1"/>
  <c r="L52" i="1"/>
  <c r="K52" i="1"/>
  <c r="J52" i="1"/>
  <c r="I52" i="1"/>
  <c r="H52" i="1"/>
  <c r="P43" i="1"/>
  <c r="P42" i="1"/>
  <c r="P41" i="1"/>
  <c r="P40" i="1"/>
  <c r="P39" i="1"/>
  <c r="P38" i="1"/>
  <c r="P12" i="1"/>
  <c r="P11" i="1"/>
  <c r="P92" i="1" l="1"/>
  <c r="P52" i="1"/>
</calcChain>
</file>

<file path=xl/sharedStrings.xml><?xml version="1.0" encoding="utf-8"?>
<sst xmlns="http://schemas.openxmlformats.org/spreadsheetml/2006/main" count="306" uniqueCount="132">
  <si>
    <t>КРАТКОСРОЧНЫЙ ПЛАН</t>
  </si>
  <si>
    <t>№
п/п</t>
  </si>
  <si>
    <t>Адрес многоквартирного дома</t>
  </si>
  <si>
    <t>Год</t>
  </si>
  <si>
    <t>Материал стен</t>
  </si>
  <si>
    <t>Количество этажей</t>
  </si>
  <si>
    <t>Количество подъездов</t>
  </si>
  <si>
    <t>Общая площадь многоквартирного дома, всего</t>
  </si>
  <si>
    <t>Площадь помещений многоквартирного дома</t>
  </si>
  <si>
    <t>Количество жителей, проживающих в многоквартирном доме на дату утверждения краткосрочного плана</t>
  </si>
  <si>
    <t>Стоимость капитального ремонта</t>
  </si>
  <si>
    <t>вид работ (услуг) по капитальному ремонту многоквартирного дома</t>
  </si>
  <si>
    <t>Количество видов работ (услуг) по капитальному ремонту многоквартирных домов, указанных в графе 18</t>
  </si>
  <si>
    <t>Удельная стоимость капитального ремонта 1 кв. м общей площади помещений в многоквартирном доме</t>
  </si>
  <si>
    <t>Предельная стоимость капитального ремонта 1 кв. м общей площади помещений в многоквартирном доме</t>
  </si>
  <si>
    <t>Плановая дата завершения работ</t>
  </si>
  <si>
    <t>ввода в эксплуатацию</t>
  </si>
  <si>
    <t>завершения последнего капитального ремонта</t>
  </si>
  <si>
    <t>всего</t>
  </si>
  <si>
    <t>в том числе жилых помещений, находящихся в собственности граждан</t>
  </si>
  <si>
    <t>за счет средств Фонда содействия реформированию жилищно-коммунального хозяйства</t>
  </si>
  <si>
    <t>за счет средств областного бюджета</t>
  </si>
  <si>
    <t>за счет средств местного бюджета</t>
  </si>
  <si>
    <t>за счет средств собственников помещений в многоквартирном доме</t>
  </si>
  <si>
    <t>за счет иных источников финансирования*</t>
  </si>
  <si>
    <t>кв. м</t>
  </si>
  <si>
    <t>чел.</t>
  </si>
  <si>
    <t>руб.</t>
  </si>
  <si>
    <t>шт.</t>
  </si>
  <si>
    <t>руб./кв. 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</si>
  <si>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</si>
  <si>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</si>
  <si>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</si>
  <si>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</si>
  <si>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</si>
  <si>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</si>
  <si>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</si>
  <si>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</si>
  <si>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</si>
  <si>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</si>
  <si>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</si>
  <si>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</si>
  <si>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</si>
  <si>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</si>
  <si>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</si>
  <si>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</si>
  <si>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</si>
  <si>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</si>
  <si>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</si>
  <si>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</si>
  <si>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</si>
  <si>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</si>
  <si>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 xml:space="preserve">  2025 год.</t>
  </si>
  <si>
    <t>Вельский муниципальный район Архангельской области</t>
  </si>
  <si>
    <t>р-н. Вельский, г. Вельск, ул. Гагарина, д. 35а</t>
  </si>
  <si>
    <t/>
  </si>
  <si>
    <t>Кирп./ шлакоблочные</t>
  </si>
  <si>
    <t>Ремонт крыши многоквартиного дома,         ремонт крыши - ПРОЕКТИРОВАНИЕ</t>
  </si>
  <si>
    <t>Ремонт крыши - СТРОЙКОНТРОЛЬ</t>
  </si>
  <si>
    <t>р-н. Вельский, г. Вельск, ул. Красная, д. 45</t>
  </si>
  <si>
    <t>Деревянные</t>
  </si>
  <si>
    <t>Ремонт фундамента многоквартирного дома</t>
  </si>
  <si>
    <t>31.12.2025</t>
  </si>
  <si>
    <t>Ремонт фундамента многоквартирного дома - ОБСЛЕДОВАНИЕ</t>
  </si>
  <si>
    <t>Ремонт фундамента многоквартирного дома - СТРОЙКОНТРОЛЬ</t>
  </si>
  <si>
    <t>р-н. Вельский, д. Лукинская, ул. Шоссейная, д. 14</t>
  </si>
  <si>
    <t>р-н. Вельский, п. Аргуновский, ул. Юбилейная, д. 23</t>
  </si>
  <si>
    <t>р-н. Вельский, п. Пасьва, ул. Лесная, д. 22</t>
  </si>
  <si>
    <t>р-н. Вельский, п. Тегрозеро, ул. Первомайская, д. 2, корп. а</t>
  </si>
  <si>
    <t>р-н Вельский, рп. Кулой. Ул. Мира, д. 4</t>
  </si>
  <si>
    <t>Ремонтвнутридомовой инженерной системы электрооснабжения,                                               Ремонтвнутридомовой инженерной системы электрооснабжения - ПРОЕКТИРОВАНИЕ</t>
  </si>
  <si>
    <t>Ремонтвнутридомовой инженерной системы электрооснабжения - СТРОЙКОНТРОЛЬ</t>
  </si>
  <si>
    <t>р-н. Вельский, г. Вельск, ул. 50 лет Октября, д. 54</t>
  </si>
  <si>
    <t>Ремонт кровли многоквартирного дома</t>
  </si>
  <si>
    <t>Ремонт кровли многоквартирного дома - СТРОЙКОНТРОЛЬ</t>
  </si>
  <si>
    <t>р-н. Вельский, г. Вельск, ул. 50 лет Октября, д. 56</t>
  </si>
  <si>
    <t>р-н. Вельский, г. Вельск, ул. Советская, д. 2</t>
  </si>
  <si>
    <t>Ремонт фундамента многоквартирного дома,       ремонт фундамента - ПРОЕКТИРОВАНИЕ</t>
  </si>
  <si>
    <t>31.12.2023</t>
  </si>
  <si>
    <t>р-н. Вельский, п. Аргуновский, ул. Юбилейная, д. 14</t>
  </si>
  <si>
    <t>Ремонт кровли многоквартирного дома - ОБСЛЕДОВАНИЕ</t>
  </si>
  <si>
    <t>р-н. Вельский, п. Аргуновский, ул. Южная, д. 9</t>
  </si>
  <si>
    <t>р-н. Вельский, рп. Кулой, ул. Кирова, д. 17</t>
  </si>
  <si>
    <t>Ремонт внутридомовых инженерных систем водоотведения,                                           Ремонт внутридомовых инженерных систем водоотведения - ПРОЕКТИРОВАНИЕ</t>
  </si>
  <si>
    <t>Ремонт внутридомовых инженерных систем водоотведения - СТРОЙКОНТРОЛЬ</t>
  </si>
  <si>
    <t>Ремонт внутридомовых инженерных систем теплоснабжения,                                         Ремонт внутридомовых инженерных систем теплоснабжения - ПРОЕКТИРОВАНИЕ</t>
  </si>
  <si>
    <t>Ремонт внутридомовых инженерных систем теплоснабжения - СТРОЙКОНТРОЛЬ</t>
  </si>
  <si>
    <t>Ремонт внутридомовых инженерных систем холодного водоснабжения,                                 Ремонт внутридомовых инженерных систем холодного водоснабжения - ПРОЕКТИРОВАНИЕ</t>
  </si>
  <si>
    <t>Ремонт внутридомовых инженерных систем холодного водоснабжения - СТРОЙКОНТРОЛЬ</t>
  </si>
  <si>
    <t>Итого по муниципальному образованию:</t>
  </si>
  <si>
    <t xml:space="preserve">  Резервный список</t>
  </si>
  <si>
    <t>р-н Вельский, п. Пежма, ул. Советская, д. 4</t>
  </si>
  <si>
    <t>Кирп./ шлакоблок</t>
  </si>
  <si>
    <t>83 638,17</t>
  </si>
  <si>
    <t>р-н. Вельский, г. Вельск, ул.Чехова, д. 13</t>
  </si>
  <si>
    <t>р-н Вельский п. Аргуновский, ул. 60 лет Октября, д. 12</t>
  </si>
  <si>
    <t>р-н Вельский, п Аргуновский, ул. Мира, д. 4</t>
  </si>
  <si>
    <t>р-н. Вельский, г. Вельск, ул. Кирова, д. 33</t>
  </si>
  <si>
    <t>Ремонт крыши многоквартирного дома,            Ремонт крыши многоквартирного дома - ПРОЕКТИРОВАНИЕ</t>
  </si>
  <si>
    <t>Ремонт крыши многоквартирного дома - СТРОЙКОНТРОЛЬ</t>
  </si>
  <si>
    <t>р-н. Вельский, г. Вельск, ул. Некрасова, д. 92</t>
  </si>
  <si>
    <t>р-н. Вельский, г. Вельск, ул. Некрасова, д. 94</t>
  </si>
  <si>
    <t>р-н. Вельский, г. Вельск, ул. Попова, д. 2</t>
  </si>
  <si>
    <t>р-н. Вельский, г. Вельск, ул. Заводская, д. 48</t>
  </si>
  <si>
    <t>р-н. Вельский, Вельский р-н, д. Горка-Муравьевская, ул. Школьная, д. 10</t>
  </si>
  <si>
    <t>р-н. Вельский, рп. Кулой, ул. Мира, д. 1</t>
  </si>
  <si>
    <t>Ремонт фасада (оштукатуренный),                    Ремонт фасада (оштукатуренный) - ПРОЕКТИРОВАНИЕ</t>
  </si>
  <si>
    <t>Ремонт фасада (оштукатуренный) - СТРОЙКОНТРОЛЬ</t>
  </si>
  <si>
    <t>Ремонт кровли - СТРОЙКОНТРОЛЬ</t>
  </si>
  <si>
    <t>р-н Вельский, рп. Кулой, ул. Калинина. д. 19</t>
  </si>
  <si>
    <t>Кирп./шлакоб.</t>
  </si>
  <si>
    <t>р-н. Вельский, д. Лукинская, ул. Шоссейная, д. 20а</t>
  </si>
  <si>
    <t>р-н. Вельский, д. Лукинская, ул. Шоссейная, д. 21</t>
  </si>
  <si>
    <t>р-н Вельский, г. Вельск, ул. Заречная, д. 8</t>
  </si>
  <si>
    <t>Ремонт внутридомовой системы электроснабжения,                                                    Ремонт внутридомовой системы электроснабжения - ПРОЕКТИРОВАНИЕ</t>
  </si>
  <si>
    <t>Ремонт внутридомовой системы электроснабжения - СТРОЙКОНТРОЛЬ</t>
  </si>
  <si>
    <t>Экономия на 2025 год</t>
  </si>
  <si>
    <t>р-н Вельский, д. Никифорово, д. 1</t>
  </si>
  <si>
    <t>р-н Вельский, д. Никифорово, д. 2</t>
  </si>
  <si>
    <t>р-н Вельский, сп. "Судромское", п. Погост, ул. Центральная, д. 2</t>
  </si>
  <si>
    <t>р-н Вельский, с. Пежма, ул. Центральная, д. 1б</t>
  </si>
  <si>
    <t>Ремонт внутридомовой инженерной системы электроснабжения,                                      Ремонт внутридомовой инженерной системы электроснабжения - ПРОЕКТИРОВАНИЕ</t>
  </si>
  <si>
    <t>Ремонт внутридомовой инженерной системы электроснабжения - СТРОЙКОНТРОЛЬ</t>
  </si>
  <si>
    <t>р-н Вельский, г. Вельск, ул. Некрасова, д. 90</t>
  </si>
  <si>
    <t>р-н Вельский, г. Вельск, ул. Некрасова, д. 96</t>
  </si>
  <si>
    <t>р-н Вельский, г. Вельск, ул. Чехова, д. 11</t>
  </si>
  <si>
    <t>р-н Вельский, г. Вельск, ул. Гагарина, д. 12</t>
  </si>
  <si>
    <t>р-н Вельский, г. Вельск, ул. Советская, д. 127</t>
  </si>
  <si>
    <t>реализации региональной программы капитального ремонта общего имущества в многоквартирных домах,</t>
  </si>
  <si>
    <t>расположенных на территории Вельского муниципального Архангельской области на 2025 год</t>
  </si>
  <si>
    <t>р-н Вельский, д. Лукинская, ул. Шоссейная, д. 9</t>
  </si>
  <si>
    <t xml:space="preserve">Приложение № 1 к постановлению администрации Вельского муниципального района Архангельской области от     15.05.2025г. №357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</si>
</sst>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10"/>
      <name val="Calibri"/>
      <family val="2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  <font>
      <sz val="9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sz val="11"/>
      <color indexed="63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0" fillId="0" borderId="0"/>
  </cellStyleXfs>
  <cellXfs count="230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center" vertical="top"/>
    </xf>
    <xf numFmtId="0" fontId="1" fillId="2" borderId="0" xfId="0" applyFont="1" applyFill="1" applyAlignment="1">
      <alignment horizontal="center" vertical="center"/>
    </xf>
    <xf numFmtId="0" fontId="5" fillId="2" borderId="1" xfId="0" applyNumberFormat="1" applyFont="1" applyFill="1" applyBorder="1" applyAlignment="1" applyProtection="1">
      <alignment horizontal="center" vertical="top" wrapText="1"/>
    </xf>
    <xf numFmtId="0" fontId="5" fillId="2" borderId="6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center" vertical="top" wrapText="1"/>
    </xf>
    <xf numFmtId="0" fontId="5" fillId="2" borderId="6" xfId="0" applyNumberFormat="1" applyFont="1" applyFill="1" applyBorder="1" applyAlignment="1" applyProtection="1">
      <alignment horizontal="center" vertical="top" wrapText="1"/>
    </xf>
    <xf numFmtId="0" fontId="8" fillId="2" borderId="0" xfId="0" applyFont="1" applyFill="1"/>
    <xf numFmtId="39" fontId="5" fillId="2" borderId="6" xfId="0" applyNumberFormat="1" applyFont="1" applyFill="1" applyBorder="1" applyAlignment="1" applyProtection="1">
      <alignment horizontal="center" vertical="top" wrapText="1"/>
    </xf>
    <xf numFmtId="39" fontId="9" fillId="0" borderId="6" xfId="0" applyNumberFormat="1" applyFont="1" applyFill="1" applyBorder="1" applyAlignment="1" applyProtection="1">
      <alignment horizontal="center" vertical="top" wrapText="1"/>
    </xf>
    <xf numFmtId="39" fontId="5" fillId="2" borderId="6" xfId="1" applyNumberFormat="1" applyFont="1" applyFill="1" applyBorder="1" applyAlignment="1" applyProtection="1">
      <alignment horizontal="center" vertical="center" wrapText="1"/>
    </xf>
    <xf numFmtId="39" fontId="5" fillId="2" borderId="6" xfId="0" applyNumberFormat="1" applyFont="1" applyFill="1" applyBorder="1" applyAlignment="1" applyProtection="1">
      <alignment horizontal="center" vertical="center" wrapText="1"/>
    </xf>
    <xf numFmtId="0" fontId="1" fillId="2" borderId="10" xfId="0" applyFont="1" applyFill="1" applyBorder="1" applyAlignment="1"/>
    <xf numFmtId="0" fontId="1" fillId="2" borderId="5" xfId="0" applyFont="1" applyFill="1" applyBorder="1" applyAlignment="1"/>
    <xf numFmtId="39" fontId="9" fillId="0" borderId="6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/>
    <xf numFmtId="39" fontId="9" fillId="2" borderId="6" xfId="0" applyNumberFormat="1" applyFont="1" applyFill="1" applyBorder="1" applyAlignment="1" applyProtection="1">
      <alignment horizontal="center" vertical="top" wrapText="1"/>
    </xf>
    <xf numFmtId="39" fontId="9" fillId="2" borderId="6" xfId="0" applyNumberFormat="1" applyFont="1" applyFill="1" applyBorder="1" applyAlignment="1">
      <alignment horizontal="center" vertical="top" wrapText="1"/>
    </xf>
    <xf numFmtId="39" fontId="5" fillId="2" borderId="6" xfId="0" applyNumberFormat="1" applyFont="1" applyFill="1" applyBorder="1" applyAlignment="1" applyProtection="1">
      <alignment horizontal="right" vertical="top" wrapText="1"/>
    </xf>
    <xf numFmtId="37" fontId="5" fillId="2" borderId="6" xfId="0" applyNumberFormat="1" applyFont="1" applyFill="1" applyBorder="1" applyAlignment="1" applyProtection="1">
      <alignment horizontal="center" vertical="top" wrapText="1"/>
    </xf>
    <xf numFmtId="39" fontId="5" fillId="2" borderId="7" xfId="0" applyNumberFormat="1" applyFont="1" applyFill="1" applyBorder="1" applyAlignment="1" applyProtection="1">
      <alignment horizontal="center" vertical="top" wrapText="1"/>
    </xf>
    <xf numFmtId="0" fontId="5" fillId="2" borderId="0" xfId="0" applyFont="1" applyFill="1"/>
    <xf numFmtId="39" fontId="9" fillId="2" borderId="6" xfId="0" applyNumberFormat="1" applyFont="1" applyFill="1" applyBorder="1" applyAlignment="1" applyProtection="1">
      <alignment horizontal="center" vertical="center" wrapText="1"/>
    </xf>
    <xf numFmtId="39" fontId="5" fillId="2" borderId="6" xfId="1" applyNumberFormat="1" applyFont="1" applyFill="1" applyBorder="1" applyAlignment="1" applyProtection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37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39" fontId="9" fillId="2" borderId="1" xfId="0" applyNumberFormat="1" applyFont="1" applyFill="1" applyBorder="1" applyAlignment="1">
      <alignment horizontal="center" vertical="top" wrapText="1"/>
    </xf>
    <xf numFmtId="39" fontId="5" fillId="2" borderId="6" xfId="0" applyNumberFormat="1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37" fontId="9" fillId="2" borderId="5" xfId="0" applyNumberFormat="1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39" fontId="9" fillId="2" borderId="5" xfId="0" applyNumberFormat="1" applyFont="1" applyFill="1" applyBorder="1" applyAlignment="1">
      <alignment horizontal="center" vertical="top" wrapText="1"/>
    </xf>
    <xf numFmtId="0" fontId="14" fillId="2" borderId="0" xfId="0" applyFont="1" applyFill="1"/>
    <xf numFmtId="39" fontId="9" fillId="2" borderId="6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37" fontId="9" fillId="2" borderId="10" xfId="0" applyNumberFormat="1" applyFont="1" applyFill="1" applyBorder="1" applyAlignment="1">
      <alignment horizontal="center" vertical="top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top" wrapText="1"/>
    </xf>
    <xf numFmtId="37" fontId="9" fillId="2" borderId="6" xfId="0" applyNumberFormat="1" applyFont="1" applyFill="1" applyBorder="1" applyAlignment="1">
      <alignment horizontal="center" vertical="top" wrapText="1"/>
    </xf>
    <xf numFmtId="39" fontId="9" fillId="2" borderId="6" xfId="0" applyNumberFormat="1" applyFont="1" applyFill="1" applyBorder="1" applyAlignment="1">
      <alignment horizontal="right" vertical="top" wrapText="1"/>
    </xf>
    <xf numFmtId="39" fontId="9" fillId="2" borderId="7" xfId="0" applyNumberFormat="1" applyFont="1" applyFill="1" applyBorder="1" applyAlignment="1">
      <alignment horizontal="center" vertical="top" wrapText="1"/>
    </xf>
    <xf numFmtId="0" fontId="0" fillId="2" borderId="0" xfId="0" applyFill="1" applyAlignment="1">
      <alignment vertical="top"/>
    </xf>
    <xf numFmtId="0" fontId="16" fillId="2" borderId="0" xfId="0" applyFont="1" applyFill="1" applyAlignment="1">
      <alignment horizontal="center" vertical="top"/>
    </xf>
    <xf numFmtId="0" fontId="18" fillId="2" borderId="0" xfId="0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 wrapText="1"/>
    </xf>
    <xf numFmtId="0" fontId="0" fillId="2" borderId="0" xfId="0" applyFill="1"/>
    <xf numFmtId="0" fontId="20" fillId="2" borderId="0" xfId="0" applyFont="1" applyFill="1"/>
    <xf numFmtId="0" fontId="5" fillId="4" borderId="1" xfId="0" applyNumberFormat="1" applyFont="1" applyFill="1" applyBorder="1" applyAlignment="1" applyProtection="1">
      <alignment horizontal="center" vertical="top" wrapText="1"/>
    </xf>
    <xf numFmtId="0" fontId="5" fillId="4" borderId="6" xfId="0" applyNumberFormat="1" applyFont="1" applyFill="1" applyBorder="1" applyAlignment="1" applyProtection="1">
      <alignment horizontal="center" vertical="top" wrapText="1"/>
    </xf>
    <xf numFmtId="39" fontId="5" fillId="4" borderId="1" xfId="0" applyNumberFormat="1" applyFont="1" applyFill="1" applyBorder="1" applyAlignment="1" applyProtection="1">
      <alignment horizontal="center" vertical="center" wrapText="1"/>
    </xf>
    <xf numFmtId="39" fontId="5" fillId="4" borderId="6" xfId="0" applyNumberFormat="1" applyFont="1" applyFill="1" applyBorder="1" applyAlignment="1" applyProtection="1">
      <alignment horizontal="center" vertical="top" wrapText="1"/>
    </xf>
    <xf numFmtId="0" fontId="5" fillId="4" borderId="1" xfId="0" applyFont="1" applyFill="1" applyBorder="1" applyAlignment="1">
      <alignment horizontal="center" vertical="top" wrapText="1"/>
    </xf>
    <xf numFmtId="39" fontId="9" fillId="4" borderId="1" xfId="0" applyNumberFormat="1" applyFont="1" applyFill="1" applyBorder="1" applyAlignment="1">
      <alignment horizontal="center" vertical="top" wrapText="1"/>
    </xf>
    <xf numFmtId="0" fontId="0" fillId="4" borderId="5" xfId="0" applyFill="1" applyBorder="1" applyAlignment="1">
      <alignment horizontal="center" vertical="top" wrapText="1"/>
    </xf>
    <xf numFmtId="39" fontId="9" fillId="4" borderId="6" xfId="0" applyNumberFormat="1" applyFont="1" applyFill="1" applyBorder="1" applyAlignment="1">
      <alignment horizontal="center" vertical="top" wrapText="1"/>
    </xf>
    <xf numFmtId="0" fontId="1" fillId="4" borderId="0" xfId="0" applyFont="1" applyFill="1"/>
    <xf numFmtId="0" fontId="20" fillId="2" borderId="0" xfId="0" applyFont="1" applyFill="1" applyAlignment="1">
      <alignment vertical="center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top" wrapText="1"/>
    </xf>
    <xf numFmtId="39" fontId="5" fillId="4" borderId="6" xfId="0" applyNumberFormat="1" applyFont="1" applyFill="1" applyBorder="1" applyAlignment="1" applyProtection="1">
      <alignment horizontal="center" vertical="center" wrapText="1"/>
    </xf>
    <xf numFmtId="0" fontId="5" fillId="4" borderId="2" xfId="0" applyNumberFormat="1" applyFont="1" applyFill="1" applyBorder="1" applyAlignment="1" applyProtection="1">
      <alignment horizontal="center" vertical="center" wrapText="1"/>
    </xf>
    <xf numFmtId="0" fontId="5" fillId="4" borderId="0" xfId="0" applyFont="1" applyFill="1"/>
    <xf numFmtId="39" fontId="15" fillId="2" borderId="7" xfId="0" applyNumberFormat="1" applyFont="1" applyFill="1" applyBorder="1" applyAlignment="1">
      <alignment horizontal="center" vertical="top" wrapText="1"/>
    </xf>
    <xf numFmtId="39" fontId="15" fillId="2" borderId="16" xfId="0" applyNumberFormat="1" applyFont="1" applyFill="1" applyBorder="1" applyAlignment="1">
      <alignment horizontal="center" vertical="top" wrapText="1"/>
    </xf>
    <xf numFmtId="0" fontId="17" fillId="2" borderId="0" xfId="0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top"/>
    </xf>
    <xf numFmtId="0" fontId="21" fillId="2" borderId="0" xfId="0" applyFont="1" applyFill="1" applyBorder="1" applyAlignment="1">
      <alignment horizontal="center" vertical="center"/>
    </xf>
    <xf numFmtId="39" fontId="9" fillId="4" borderId="1" xfId="0" applyNumberFormat="1" applyFont="1" applyFill="1" applyBorder="1" applyAlignment="1">
      <alignment horizontal="center" vertical="top" wrapText="1"/>
    </xf>
    <xf numFmtId="39" fontId="9" fillId="4" borderId="10" xfId="0" applyNumberFormat="1" applyFont="1" applyFill="1" applyBorder="1" applyAlignment="1">
      <alignment horizontal="center" vertical="top" wrapText="1"/>
    </xf>
    <xf numFmtId="39" fontId="9" fillId="2" borderId="1" xfId="0" applyNumberFormat="1" applyFont="1" applyFill="1" applyBorder="1" applyAlignment="1">
      <alignment horizontal="center" vertical="top" wrapText="1"/>
    </xf>
    <xf numFmtId="39" fontId="9" fillId="2" borderId="10" xfId="0" applyNumberFormat="1" applyFont="1" applyFill="1" applyBorder="1" applyAlignment="1">
      <alignment horizontal="center" vertical="top" wrapText="1"/>
    </xf>
    <xf numFmtId="37" fontId="9" fillId="2" borderId="1" xfId="0" applyNumberFormat="1" applyFont="1" applyFill="1" applyBorder="1" applyAlignment="1">
      <alignment horizontal="center" vertical="top" wrapText="1"/>
    </xf>
    <xf numFmtId="37" fontId="9" fillId="2" borderId="10" xfId="0" applyNumberFormat="1" applyFont="1" applyFill="1" applyBorder="1" applyAlignment="1">
      <alignment horizontal="center" vertical="top" wrapText="1"/>
    </xf>
    <xf numFmtId="39" fontId="9" fillId="2" borderId="1" xfId="0" applyNumberFormat="1" applyFont="1" applyFill="1" applyBorder="1" applyAlignment="1">
      <alignment horizontal="center" vertical="center" wrapText="1"/>
    </xf>
    <xf numFmtId="39" fontId="9" fillId="2" borderId="10" xfId="0" applyNumberFormat="1" applyFont="1" applyFill="1" applyBorder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center" wrapText="1"/>
    </xf>
    <xf numFmtId="14" fontId="9" fillId="2" borderId="10" xfId="0" applyNumberFormat="1" applyFont="1" applyFill="1" applyBorder="1" applyAlignment="1">
      <alignment horizontal="center" vertical="center" wrapText="1"/>
    </xf>
    <xf numFmtId="14" fontId="9" fillId="2" borderId="2" xfId="0" applyNumberFormat="1" applyFont="1" applyFill="1" applyBorder="1" applyAlignment="1">
      <alignment horizontal="center" vertical="center" wrapText="1"/>
    </xf>
    <xf numFmtId="14" fontId="9" fillId="2" borderId="1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top" wrapText="1"/>
    </xf>
    <xf numFmtId="0" fontId="11" fillId="2" borderId="10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10" xfId="0" applyFont="1" applyFill="1" applyBorder="1" applyAlignment="1">
      <alignment horizontal="center" vertical="top" wrapText="1"/>
    </xf>
    <xf numFmtId="39" fontId="9" fillId="2" borderId="5" xfId="0" applyNumberFormat="1" applyFont="1" applyFill="1" applyBorder="1" applyAlignment="1">
      <alignment horizontal="center" vertical="center" wrapText="1"/>
    </xf>
    <xf numFmtId="37" fontId="9" fillId="2" borderId="5" xfId="0" applyNumberFormat="1" applyFont="1" applyFill="1" applyBorder="1" applyAlignment="1">
      <alignment horizontal="center" vertical="top" wrapText="1"/>
    </xf>
    <xf numFmtId="39" fontId="9" fillId="2" borderId="5" xfId="0" applyNumberFormat="1" applyFont="1" applyFill="1" applyBorder="1" applyAlignment="1">
      <alignment horizontal="center" vertical="top" wrapText="1"/>
    </xf>
    <xf numFmtId="39" fontId="9" fillId="4" borderId="5" xfId="0" applyNumberFormat="1" applyFont="1" applyFill="1" applyBorder="1" applyAlignment="1">
      <alignment horizontal="center" vertical="top" wrapText="1"/>
    </xf>
    <xf numFmtId="14" fontId="9" fillId="2" borderId="9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39" fontId="12" fillId="2" borderId="7" xfId="0" applyNumberFormat="1" applyFont="1" applyFill="1" applyBorder="1" applyAlignment="1" applyProtection="1">
      <alignment horizontal="center" vertical="top" wrapText="1"/>
    </xf>
    <xf numFmtId="39" fontId="12" fillId="2" borderId="16" xfId="0" applyNumberFormat="1" applyFont="1" applyFill="1" applyBorder="1" applyAlignment="1" applyProtection="1">
      <alignment horizontal="center" vertical="top" wrapText="1"/>
    </xf>
    <xf numFmtId="39" fontId="12" fillId="2" borderId="4" xfId="0" applyNumberFormat="1" applyFont="1" applyFill="1" applyBorder="1" applyAlignment="1" applyProtection="1">
      <alignment horizontal="center" vertical="top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14" fontId="9" fillId="2" borderId="5" xfId="0" applyNumberFormat="1" applyFont="1" applyFill="1" applyBorder="1" applyAlignment="1">
      <alignment horizontal="center" vertical="center" wrapText="1"/>
    </xf>
    <xf numFmtId="39" fontId="5" fillId="2" borderId="1" xfId="0" applyNumberFormat="1" applyFont="1" applyFill="1" applyBorder="1" applyAlignment="1" applyProtection="1">
      <alignment horizontal="center" vertical="top" wrapText="1"/>
    </xf>
    <xf numFmtId="39" fontId="5" fillId="2" borderId="10" xfId="0" applyNumberFormat="1" applyFont="1" applyFill="1" applyBorder="1" applyAlignment="1" applyProtection="1">
      <alignment horizontal="center" vertical="top" wrapText="1"/>
    </xf>
    <xf numFmtId="39" fontId="5" fillId="4" borderId="1" xfId="0" applyNumberFormat="1" applyFont="1" applyFill="1" applyBorder="1" applyAlignment="1" applyProtection="1">
      <alignment horizontal="center" vertical="top" wrapText="1"/>
    </xf>
    <xf numFmtId="39" fontId="5" fillId="4" borderId="10" xfId="0" applyNumberFormat="1" applyFont="1" applyFill="1" applyBorder="1" applyAlignment="1" applyProtection="1">
      <alignment horizontal="center" vertical="top" wrapText="1"/>
    </xf>
    <xf numFmtId="37" fontId="5" fillId="2" borderId="1" xfId="0" applyNumberFormat="1" applyFont="1" applyFill="1" applyBorder="1" applyAlignment="1" applyProtection="1">
      <alignment horizontal="center" vertical="top" wrapText="1"/>
    </xf>
    <xf numFmtId="37" fontId="5" fillId="2" borderId="10" xfId="0" applyNumberFormat="1" applyFont="1" applyFill="1" applyBorder="1" applyAlignment="1" applyProtection="1">
      <alignment horizontal="center" vertical="top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10" xfId="0" applyNumberFormat="1" applyFont="1" applyFill="1" applyBorder="1" applyAlignment="1" applyProtection="1">
      <alignment horizontal="center" vertical="center" wrapText="1"/>
    </xf>
    <xf numFmtId="39" fontId="5" fillId="2" borderId="1" xfId="0" applyNumberFormat="1" applyFont="1" applyFill="1" applyBorder="1" applyAlignment="1" applyProtection="1">
      <alignment horizontal="center" vertical="center" wrapText="1"/>
    </xf>
    <xf numFmtId="39" fontId="5" fillId="2" borderId="10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1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 wrapText="1"/>
    </xf>
    <xf numFmtId="0" fontId="6" fillId="2" borderId="10" xfId="0" applyNumberFormat="1" applyFont="1" applyFill="1" applyBorder="1" applyAlignment="1" applyProtection="1">
      <alignment horizontal="center" vertical="top" wrapText="1"/>
    </xf>
    <xf numFmtId="37" fontId="13" fillId="2" borderId="1" xfId="0" applyNumberFormat="1" applyFont="1" applyFill="1" applyBorder="1" applyAlignment="1" applyProtection="1">
      <alignment horizontal="center" vertical="center" wrapText="1"/>
    </xf>
    <xf numFmtId="37" fontId="13" fillId="2" borderId="10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top" wrapText="1"/>
    </xf>
    <xf numFmtId="0" fontId="5" fillId="2" borderId="10" xfId="0" applyNumberFormat="1" applyFont="1" applyFill="1" applyBorder="1" applyAlignment="1" applyProtection="1">
      <alignment horizontal="center" vertical="top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4" borderId="1" xfId="0" applyNumberFormat="1" applyFont="1" applyFill="1" applyBorder="1" applyAlignment="1" applyProtection="1">
      <alignment horizontal="center" vertical="center" wrapText="1"/>
    </xf>
    <xf numFmtId="0" fontId="5" fillId="4" borderId="5" xfId="0" applyNumberFormat="1" applyFont="1" applyFill="1" applyBorder="1" applyAlignment="1" applyProtection="1">
      <alignment horizontal="center" vertical="center" wrapText="1"/>
    </xf>
    <xf numFmtId="39" fontId="5" fillId="2" borderId="5" xfId="0" applyNumberFormat="1" applyFont="1" applyFill="1" applyBorder="1" applyAlignment="1" applyProtection="1">
      <alignment horizontal="center" vertical="center" wrapText="1"/>
    </xf>
    <xf numFmtId="14" fontId="5" fillId="2" borderId="2" xfId="0" applyNumberFormat="1" applyFont="1" applyFill="1" applyBorder="1" applyAlignment="1" applyProtection="1">
      <alignment horizontal="center" vertical="center" wrapText="1"/>
    </xf>
    <xf numFmtId="14" fontId="5" fillId="2" borderId="9" xfId="0" applyNumberFormat="1" applyFont="1" applyFill="1" applyBorder="1" applyAlignment="1" applyProtection="1">
      <alignment horizontal="center" vertical="center" wrapText="1"/>
    </xf>
    <xf numFmtId="14" fontId="5" fillId="2" borderId="11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center" vertical="top" wrapText="1"/>
    </xf>
    <xf numFmtId="39" fontId="5" fillId="2" borderId="5" xfId="0" applyNumberFormat="1" applyFont="1" applyFill="1" applyBorder="1" applyAlignment="1" applyProtection="1">
      <alignment horizontal="center" vertical="top" wrapText="1"/>
    </xf>
    <xf numFmtId="39" fontId="5" fillId="4" borderId="5" xfId="0" applyNumberFormat="1" applyFont="1" applyFill="1" applyBorder="1" applyAlignment="1" applyProtection="1">
      <alignment horizontal="center" vertical="top" wrapText="1"/>
    </xf>
    <xf numFmtId="37" fontId="5" fillId="2" borderId="5" xfId="0" applyNumberFormat="1" applyFont="1" applyFill="1" applyBorder="1" applyAlignment="1" applyProtection="1">
      <alignment horizontal="center" vertical="top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4" fontId="5" fillId="2" borderId="5" xfId="0" applyNumberFormat="1" applyFont="1" applyFill="1" applyBorder="1" applyAlignment="1" applyProtection="1">
      <alignment horizontal="center" vertical="center" wrapText="1"/>
    </xf>
    <xf numFmtId="37" fontId="5" fillId="2" borderId="1" xfId="0" applyNumberFormat="1" applyFont="1" applyFill="1" applyBorder="1" applyAlignment="1" applyProtection="1">
      <alignment horizontal="center" vertical="center" wrapText="1"/>
    </xf>
    <xf numFmtId="37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top" wrapText="1"/>
    </xf>
    <xf numFmtId="14" fontId="5" fillId="2" borderId="17" xfId="0" applyNumberFormat="1" applyFont="1" applyFill="1" applyBorder="1" applyAlignment="1" applyProtection="1">
      <alignment horizontal="center" vertical="center" wrapText="1"/>
    </xf>
    <xf numFmtId="14" fontId="5" fillId="2" borderId="18" xfId="0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top" wrapText="1"/>
    </xf>
    <xf numFmtId="0" fontId="5" fillId="4" borderId="5" xfId="0" applyFont="1" applyFill="1" applyBorder="1" applyAlignment="1">
      <alignment horizontal="center" vertical="top" wrapText="1"/>
    </xf>
    <xf numFmtId="0" fontId="5" fillId="4" borderId="10" xfId="0" applyFont="1" applyFill="1" applyBorder="1" applyAlignment="1">
      <alignment horizontal="center" vertical="top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37" fontId="5" fillId="2" borderId="10" xfId="0" applyNumberFormat="1" applyFont="1" applyFill="1" applyBorder="1" applyAlignment="1" applyProtection="1">
      <alignment horizontal="center" vertical="center" wrapText="1"/>
    </xf>
    <xf numFmtId="37" fontId="4" fillId="2" borderId="1" xfId="0" applyNumberFormat="1" applyFont="1" applyFill="1" applyBorder="1" applyAlignment="1" applyProtection="1">
      <alignment horizontal="center" vertical="center" wrapText="1"/>
    </xf>
    <xf numFmtId="37" fontId="4" fillId="2" borderId="10" xfId="0" applyNumberFormat="1" applyFont="1" applyFill="1" applyBorder="1" applyAlignment="1" applyProtection="1">
      <alignment horizontal="center" vertical="center" wrapText="1"/>
    </xf>
    <xf numFmtId="39" fontId="5" fillId="4" borderId="1" xfId="0" applyNumberFormat="1" applyFont="1" applyFill="1" applyBorder="1" applyAlignment="1" applyProtection="1">
      <alignment horizontal="center" vertical="center" wrapText="1"/>
    </xf>
    <xf numFmtId="39" fontId="5" fillId="4" borderId="10" xfId="0" applyNumberFormat="1" applyFont="1" applyFill="1" applyBorder="1" applyAlignment="1" applyProtection="1">
      <alignment horizontal="center" vertical="center" wrapText="1"/>
    </xf>
    <xf numFmtId="37" fontId="9" fillId="0" borderId="1" xfId="0" applyNumberFormat="1" applyFont="1" applyFill="1" applyBorder="1" applyAlignment="1" applyProtection="1">
      <alignment horizontal="center" vertical="center" wrapText="1"/>
    </xf>
    <xf numFmtId="37" fontId="9" fillId="0" borderId="5" xfId="0" applyNumberFormat="1" applyFont="1" applyFill="1" applyBorder="1" applyAlignment="1" applyProtection="1">
      <alignment horizontal="center" vertical="center" wrapText="1"/>
    </xf>
    <xf numFmtId="37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0" xfId="0" applyNumberFormat="1" applyFont="1" applyFill="1" applyBorder="1" applyAlignment="1" applyProtection="1">
      <alignment horizontal="center" vertical="center" wrapText="1"/>
    </xf>
    <xf numFmtId="39" fontId="9" fillId="2" borderId="1" xfId="0" applyNumberFormat="1" applyFont="1" applyFill="1" applyBorder="1" applyAlignment="1" applyProtection="1">
      <alignment horizontal="center" vertical="center" wrapText="1"/>
    </xf>
    <xf numFmtId="39" fontId="9" fillId="2" borderId="10" xfId="0" applyNumberFormat="1" applyFont="1" applyFill="1" applyBorder="1" applyAlignment="1" applyProtection="1">
      <alignment horizontal="center" vertical="center" wrapText="1"/>
    </xf>
    <xf numFmtId="0" fontId="7" fillId="2" borderId="7" xfId="0" applyNumberFormat="1" applyFont="1" applyFill="1" applyBorder="1" applyAlignment="1" applyProtection="1">
      <alignment horizontal="center" vertical="top" wrapText="1"/>
    </xf>
    <xf numFmtId="0" fontId="7" fillId="2" borderId="8" xfId="0" applyNumberFormat="1" applyFont="1" applyFill="1" applyBorder="1" applyAlignment="1" applyProtection="1">
      <alignment horizontal="center" vertical="top" wrapText="1"/>
    </xf>
    <xf numFmtId="0" fontId="5" fillId="2" borderId="7" xfId="0" applyNumberFormat="1" applyFont="1" applyFill="1" applyBorder="1" applyAlignment="1" applyProtection="1">
      <alignment horizontal="center" vertical="top" wrapText="1"/>
    </xf>
    <xf numFmtId="0" fontId="5" fillId="2" borderId="8" xfId="0" applyNumberFormat="1" applyFont="1" applyFill="1" applyBorder="1" applyAlignment="1" applyProtection="1">
      <alignment horizontal="center" vertical="top" wrapText="1"/>
    </xf>
    <xf numFmtId="0" fontId="9" fillId="0" borderId="12" xfId="0" applyNumberFormat="1" applyFont="1" applyFill="1" applyBorder="1" applyAlignment="1" applyProtection="1">
      <alignment horizontal="center" vertical="center" wrapText="1"/>
    </xf>
    <xf numFmtId="0" fontId="9" fillId="0" borderId="13" xfId="0" applyNumberFormat="1" applyFont="1" applyFill="1" applyBorder="1" applyAlignment="1" applyProtection="1">
      <alignment horizontal="center" vertical="center" wrapText="1"/>
    </xf>
    <xf numFmtId="0" fontId="9" fillId="0" borderId="14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horizontal="center" vertical="top" wrapText="1"/>
    </xf>
    <xf numFmtId="0" fontId="9" fillId="0" borderId="10" xfId="0" applyNumberFormat="1" applyFont="1" applyFill="1" applyBorder="1" applyAlignment="1" applyProtection="1">
      <alignment horizontal="center" vertical="top" wrapText="1"/>
    </xf>
    <xf numFmtId="0" fontId="11" fillId="2" borderId="1" xfId="0" applyNumberFormat="1" applyFont="1" applyFill="1" applyBorder="1" applyAlignment="1" applyProtection="1">
      <alignment horizontal="center" vertical="top" wrapText="1"/>
    </xf>
    <xf numFmtId="0" fontId="11" fillId="2" borderId="5" xfId="0" applyNumberFormat="1" applyFont="1" applyFill="1" applyBorder="1" applyAlignment="1" applyProtection="1">
      <alignment horizontal="center" vertical="top" wrapText="1"/>
    </xf>
    <xf numFmtId="0" fontId="11" fillId="2" borderId="10" xfId="0" applyNumberFormat="1" applyFont="1" applyFill="1" applyBorder="1" applyAlignment="1" applyProtection="1">
      <alignment horizontal="center" vertical="top" wrapText="1"/>
    </xf>
    <xf numFmtId="39" fontId="9" fillId="0" borderId="1" xfId="0" applyNumberFormat="1" applyFont="1" applyFill="1" applyBorder="1" applyAlignment="1" applyProtection="1">
      <alignment horizontal="center" vertical="center" wrapText="1"/>
    </xf>
    <xf numFmtId="39" fontId="9" fillId="0" borderId="5" xfId="0" applyNumberFormat="1" applyFont="1" applyFill="1" applyBorder="1" applyAlignment="1" applyProtection="1">
      <alignment horizontal="center" vertical="center" wrapText="1"/>
    </xf>
    <xf numFmtId="39" fontId="9" fillId="0" borderId="10" xfId="0" applyNumberFormat="1" applyFont="1" applyFill="1" applyBorder="1" applyAlignment="1" applyProtection="1">
      <alignment horizontal="center" vertical="center" wrapText="1"/>
    </xf>
    <xf numFmtId="39" fontId="9" fillId="4" borderId="1" xfId="0" applyNumberFormat="1" applyFont="1" applyFill="1" applyBorder="1" applyAlignment="1" applyProtection="1">
      <alignment horizontal="center" vertical="top" wrapText="1"/>
    </xf>
    <xf numFmtId="39" fontId="9" fillId="4" borderId="5" xfId="0" applyNumberFormat="1" applyFont="1" applyFill="1" applyBorder="1" applyAlignment="1" applyProtection="1">
      <alignment horizontal="center" vertical="top" wrapText="1"/>
    </xf>
    <xf numFmtId="39" fontId="9" fillId="4" borderId="10" xfId="0" applyNumberFormat="1" applyFont="1" applyFill="1" applyBorder="1" applyAlignment="1" applyProtection="1">
      <alignment horizontal="center" vertical="top" wrapText="1"/>
    </xf>
    <xf numFmtId="39" fontId="9" fillId="0" borderId="1" xfId="0" applyNumberFormat="1" applyFont="1" applyFill="1" applyBorder="1" applyAlignment="1" applyProtection="1">
      <alignment horizontal="center" vertical="top" wrapText="1"/>
    </xf>
    <xf numFmtId="39" fontId="9" fillId="0" borderId="5" xfId="0" applyNumberFormat="1" applyFont="1" applyFill="1" applyBorder="1" applyAlignment="1" applyProtection="1">
      <alignment horizontal="center" vertical="top" wrapText="1"/>
    </xf>
    <xf numFmtId="39" fontId="9" fillId="0" borderId="10" xfId="0" applyNumberFormat="1" applyFont="1" applyFill="1" applyBorder="1" applyAlignment="1" applyProtection="1">
      <alignment horizontal="center" vertical="top" wrapText="1"/>
    </xf>
    <xf numFmtId="37" fontId="9" fillId="0" borderId="1" xfId="0" applyNumberFormat="1" applyFont="1" applyFill="1" applyBorder="1" applyAlignment="1" applyProtection="1">
      <alignment horizontal="center" vertical="top" wrapText="1"/>
    </xf>
    <xf numFmtId="37" fontId="9" fillId="0" borderId="5" xfId="0" applyNumberFormat="1" applyFont="1" applyFill="1" applyBorder="1" applyAlignment="1" applyProtection="1">
      <alignment horizontal="center" vertical="top" wrapText="1"/>
    </xf>
    <xf numFmtId="37" fontId="9" fillId="0" borderId="10" xfId="0" applyNumberFormat="1" applyFont="1" applyFill="1" applyBorder="1" applyAlignment="1" applyProtection="1">
      <alignment horizontal="center" vertical="top" wrapText="1"/>
    </xf>
    <xf numFmtId="39" fontId="9" fillId="2" borderId="5" xfId="0" applyNumberFormat="1" applyFont="1" applyFill="1" applyBorder="1" applyAlignment="1" applyProtection="1">
      <alignment horizontal="center" vertical="center" wrapText="1"/>
    </xf>
    <xf numFmtId="14" fontId="9" fillId="0" borderId="4" xfId="0" applyNumberFormat="1" applyFont="1" applyFill="1" applyBorder="1" applyAlignment="1" applyProtection="1">
      <alignment horizontal="center" vertical="center" wrapText="1"/>
    </xf>
    <xf numFmtId="14" fontId="9" fillId="0" borderId="0" xfId="0" applyNumberFormat="1" applyFont="1" applyFill="1" applyBorder="1" applyAlignment="1" applyProtection="1">
      <alignment horizontal="center" vertical="center" wrapText="1"/>
    </xf>
    <xf numFmtId="14" fontId="9" fillId="0" borderId="15" xfId="0" applyNumberFormat="1" applyFont="1" applyFill="1" applyBorder="1" applyAlignment="1" applyProtection="1">
      <alignment horizontal="center" vertical="center" wrapText="1"/>
    </xf>
    <xf numFmtId="39" fontId="9" fillId="4" borderId="1" xfId="0" applyNumberFormat="1" applyFont="1" applyFill="1" applyBorder="1" applyAlignment="1" applyProtection="1">
      <alignment horizontal="center" vertical="center" wrapText="1"/>
    </xf>
    <xf numFmtId="39" fontId="9" fillId="4" borderId="5" xfId="0" applyNumberFormat="1" applyFont="1" applyFill="1" applyBorder="1" applyAlignment="1" applyProtection="1">
      <alignment horizontal="center" vertical="center" wrapText="1"/>
    </xf>
    <xf numFmtId="39" fontId="9" fillId="4" borderId="10" xfId="0" applyNumberFormat="1" applyFont="1" applyFill="1" applyBorder="1" applyAlignment="1" applyProtection="1">
      <alignment horizontal="center" vertical="center" wrapText="1"/>
    </xf>
    <xf numFmtId="0" fontId="9" fillId="2" borderId="12" xfId="0" applyNumberFormat="1" applyFont="1" applyFill="1" applyBorder="1" applyAlignment="1" applyProtection="1">
      <alignment horizontal="center" vertical="center" wrapText="1"/>
    </xf>
    <xf numFmtId="0" fontId="9" fillId="2" borderId="13" xfId="0" applyNumberFormat="1" applyFont="1" applyFill="1" applyBorder="1" applyAlignment="1" applyProtection="1">
      <alignment horizontal="center" vertical="center" wrapText="1"/>
    </xf>
    <xf numFmtId="0" fontId="9" fillId="2" borderId="14" xfId="0" applyNumberFormat="1" applyFont="1" applyFill="1" applyBorder="1" applyAlignment="1" applyProtection="1">
      <alignment horizontal="center" vertical="center" wrapText="1"/>
    </xf>
    <xf numFmtId="39" fontId="9" fillId="2" borderId="1" xfId="0" applyNumberFormat="1" applyFont="1" applyFill="1" applyBorder="1" applyAlignment="1" applyProtection="1">
      <alignment horizontal="center" vertical="top" wrapText="1"/>
    </xf>
    <xf numFmtId="39" fontId="9" fillId="2" borderId="5" xfId="0" applyNumberFormat="1" applyFont="1" applyFill="1" applyBorder="1" applyAlignment="1" applyProtection="1">
      <alignment horizontal="center" vertical="top" wrapText="1"/>
    </xf>
    <xf numFmtId="39" fontId="9" fillId="2" borderId="10" xfId="0" applyNumberFormat="1" applyFont="1" applyFill="1" applyBorder="1" applyAlignment="1" applyProtection="1">
      <alignment horizontal="center" vertical="top" wrapText="1"/>
    </xf>
    <xf numFmtId="37" fontId="9" fillId="2" borderId="1" xfId="0" applyNumberFormat="1" applyFont="1" applyFill="1" applyBorder="1" applyAlignment="1" applyProtection="1">
      <alignment horizontal="center" vertical="top" wrapText="1"/>
    </xf>
    <xf numFmtId="37" fontId="9" fillId="2" borderId="5" xfId="0" applyNumberFormat="1" applyFont="1" applyFill="1" applyBorder="1" applyAlignment="1" applyProtection="1">
      <alignment horizontal="center" vertical="top" wrapText="1"/>
    </xf>
    <xf numFmtId="37" fontId="9" fillId="2" borderId="10" xfId="0" applyNumberFormat="1" applyFont="1" applyFill="1" applyBorder="1" applyAlignment="1" applyProtection="1">
      <alignment horizontal="center" vertical="top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0" xfId="0" applyNumberFormat="1" applyFont="1" applyFill="1" applyBorder="1" applyAlignment="1" applyProtection="1">
      <alignment horizontal="center" vertical="center" wrapText="1"/>
    </xf>
    <xf numFmtId="14" fontId="9" fillId="0" borderId="12" xfId="0" applyNumberFormat="1" applyFont="1" applyFill="1" applyBorder="1" applyAlignment="1" applyProtection="1">
      <alignment horizontal="center" vertical="center" wrapText="1"/>
    </xf>
    <xf numFmtId="14" fontId="9" fillId="0" borderId="13" xfId="0" applyNumberFormat="1" applyFont="1" applyFill="1" applyBorder="1" applyAlignment="1" applyProtection="1">
      <alignment horizontal="center" vertical="center" wrapText="1"/>
    </xf>
    <xf numFmtId="14" fontId="9" fillId="0" borderId="14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top" wrapText="1"/>
    </xf>
    <xf numFmtId="0" fontId="9" fillId="2" borderId="5" xfId="0" applyNumberFormat="1" applyFont="1" applyFill="1" applyBorder="1" applyAlignment="1" applyProtection="1">
      <alignment horizontal="center" vertical="top" wrapText="1"/>
    </xf>
    <xf numFmtId="0" fontId="9" fillId="2" borderId="10" xfId="0" applyNumberFormat="1" applyFont="1" applyFill="1" applyBorder="1" applyAlignment="1" applyProtection="1">
      <alignment horizontal="center" vertical="top" wrapText="1"/>
    </xf>
    <xf numFmtId="0" fontId="9" fillId="0" borderId="2" xfId="0" applyNumberFormat="1" applyFont="1" applyFill="1" applyBorder="1" applyAlignment="1" applyProtection="1">
      <alignment horizontal="center" vertical="top" wrapText="1"/>
    </xf>
    <xf numFmtId="0" fontId="9" fillId="0" borderId="11" xfId="0" applyNumberFormat="1" applyFont="1" applyFill="1" applyBorder="1" applyAlignment="1" applyProtection="1">
      <alignment horizontal="center" vertical="top" wrapText="1"/>
    </xf>
    <xf numFmtId="0" fontId="11" fillId="0" borderId="1" xfId="0" applyNumberFormat="1" applyFont="1" applyFill="1" applyBorder="1" applyAlignment="1" applyProtection="1">
      <alignment horizontal="center" vertical="top" wrapText="1"/>
    </xf>
    <xf numFmtId="0" fontId="11" fillId="0" borderId="10" xfId="0" applyNumberFormat="1" applyFont="1" applyFill="1" applyBorder="1" applyAlignment="1" applyProtection="1">
      <alignment horizontal="center" vertical="top" wrapText="1"/>
    </xf>
    <xf numFmtId="39" fontId="5" fillId="4" borderId="5" xfId="0" applyNumberFormat="1" applyFont="1" applyFill="1" applyBorder="1" applyAlignment="1" applyProtection="1">
      <alignment horizontal="center" vertical="center" wrapText="1"/>
    </xf>
    <xf numFmtId="14" fontId="5" fillId="2" borderId="12" xfId="0" applyNumberFormat="1" applyFont="1" applyFill="1" applyBorder="1" applyAlignment="1" applyProtection="1">
      <alignment horizontal="center" vertical="center" wrapText="1"/>
    </xf>
    <xf numFmtId="14" fontId="5" fillId="2" borderId="13" xfId="0" applyNumberFormat="1" applyFont="1" applyFill="1" applyBorder="1" applyAlignment="1" applyProtection="1">
      <alignment horizontal="center" vertical="center" wrapText="1"/>
    </xf>
    <xf numFmtId="14" fontId="5" fillId="2" borderId="14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top" wrapText="1"/>
    </xf>
    <xf numFmtId="0" fontId="5" fillId="2" borderId="3" xfId="0" applyNumberFormat="1" applyFont="1" applyFill="1" applyBorder="1" applyAlignment="1" applyProtection="1">
      <alignment horizontal="center" vertical="top" wrapText="1"/>
    </xf>
    <xf numFmtId="0" fontId="5" fillId="2" borderId="4" xfId="0" applyNumberFormat="1" applyFont="1" applyFill="1" applyBorder="1" applyAlignment="1" applyProtection="1">
      <alignment horizontal="center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esktop\&#1053;&#1040;&#1058;&#1040;&#1051;&#1048;!!!\&#1041;&#1086;&#1083;&#1100;&#1096;&#1072;&#1082;&#1086;&#1074;&#1086;&#1081;%20&#1052;.&#1057;%20(&#1050;&#1056;&#1040;&#1058;&#1050;&#1054;&#1057;&#1056;&#1054;&#1063;&#1053;&#1067;&#1045;%20&#1055;&#1051;&#1040;&#1053;&#1067;)\&#1042;&#1085;&#1077;&#1089;&#1077;&#1085;&#1080;&#1077;%20&#1080;&#1079;&#1084;-&#1081;%20&#1050;&#1056;%20&#1085;&#1072;%202023-2025%20&#1075;&#1086;&#1076;.%20(&#1086;&#1090;%2008.11.%202024&#1075;.%20&#8470;%201050)\&#1050;&#1055;%202023-2025_&#1042;&#1077;&#1083;&#1100;&#1089;&#1082;-&#1086;&#1090;%2008.11.2024&#1075;.%20(&#1101;&#1082;&#1086;&#1085;&#1086;&#1084;&#1080;&#1103;)%20&#1087;&#1086;&#1089;&#1090;.%20&#8470;%20105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на работ - прил № 1 - 2023г."/>
      <sheetName val="внесение изи. на 2024г."/>
      <sheetName val="внесение корр-ок на 2025год."/>
    </sheetNames>
    <sheetDataSet>
      <sheetData sheetId="0">
        <row r="25">
          <cell r="H25">
            <v>1279.5</v>
          </cell>
          <cell r="I25">
            <v>1072.8</v>
          </cell>
          <cell r="J25">
            <v>923.5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14"/>
  <sheetViews>
    <sheetView tabSelected="1" topLeftCell="C103" zoomScale="90" zoomScaleNormal="90" workbookViewId="0">
      <selection activeCell="S1" sqref="S1:V1"/>
    </sheetView>
  </sheetViews>
  <sheetFormatPr defaultRowHeight="15" x14ac:dyDescent="0.25"/>
  <cols>
    <col min="1" max="1" width="4.28515625" style="1" customWidth="1"/>
    <col min="2" max="2" width="36.5703125" style="4" customWidth="1"/>
    <col min="3" max="3" width="7.28515625" style="2" customWidth="1"/>
    <col min="4" max="4" width="8" style="1" customWidth="1"/>
    <col min="5" max="5" width="12.42578125" style="2" customWidth="1"/>
    <col min="6" max="6" width="5.85546875" style="2" customWidth="1"/>
    <col min="7" max="7" width="5.5703125" style="2" customWidth="1"/>
    <col min="8" max="8" width="9.28515625" style="2" customWidth="1"/>
    <col min="9" max="9" width="9" style="60" customWidth="1"/>
    <col min="10" max="10" width="8.28515625" style="2" customWidth="1"/>
    <col min="11" max="11" width="6.5703125" style="2" customWidth="1"/>
    <col min="12" max="12" width="13.42578125" style="2" customWidth="1"/>
    <col min="13" max="13" width="7.28515625" style="2" customWidth="1"/>
    <col min="14" max="14" width="7" style="2" customWidth="1"/>
    <col min="15" max="15" width="6.85546875" style="2" customWidth="1"/>
    <col min="16" max="16" width="12" style="2" customWidth="1"/>
    <col min="17" max="17" width="6.28515625" style="2" customWidth="1"/>
    <col min="18" max="18" width="38.85546875" style="5" customWidth="1"/>
    <col min="19" max="19" width="7" style="2" customWidth="1"/>
    <col min="20" max="20" width="10.5703125" style="2" customWidth="1"/>
    <col min="21" max="21" width="9.7109375" style="2" customWidth="1"/>
    <col min="22" max="22" width="10.7109375" style="2" customWidth="1"/>
    <col min="23" max="16384" width="9.140625" style="2"/>
  </cols>
  <sheetData>
    <row r="1" spans="1:22" s="50" customFormat="1" ht="74.25" customHeight="1" x14ac:dyDescent="0.25">
      <c r="A1" s="46"/>
      <c r="B1" s="47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48"/>
      <c r="S1" s="70" t="s">
        <v>131</v>
      </c>
      <c r="T1" s="70"/>
      <c r="U1" s="70"/>
      <c r="V1" s="70"/>
    </row>
    <row r="2" spans="1:22" s="51" customFormat="1" ht="22.5" customHeight="1" x14ac:dyDescent="0.25">
      <c r="A2" s="71" t="s">
        <v>0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48"/>
    </row>
    <row r="3" spans="1:22" s="61" customFormat="1" ht="21" customHeight="1" x14ac:dyDescent="0.25">
      <c r="A3" s="72" t="s">
        <v>128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49"/>
    </row>
    <row r="4" spans="1:22" s="61" customFormat="1" ht="21" customHeight="1" x14ac:dyDescent="0.25">
      <c r="A4" s="72" t="s">
        <v>129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49"/>
    </row>
    <row r="5" spans="1:22" x14ac:dyDescent="0.25">
      <c r="A5" s="113" t="s">
        <v>1</v>
      </c>
      <c r="B5" s="119" t="s">
        <v>2</v>
      </c>
      <c r="C5" s="227" t="s">
        <v>3</v>
      </c>
      <c r="D5" s="228"/>
      <c r="E5" s="123" t="s">
        <v>4</v>
      </c>
      <c r="F5" s="123" t="s">
        <v>5</v>
      </c>
      <c r="G5" s="123" t="s">
        <v>6</v>
      </c>
      <c r="H5" s="123" t="s">
        <v>7</v>
      </c>
      <c r="I5" s="227" t="s">
        <v>8</v>
      </c>
      <c r="J5" s="228"/>
      <c r="K5" s="123" t="s">
        <v>9</v>
      </c>
      <c r="L5" s="227" t="s">
        <v>10</v>
      </c>
      <c r="M5" s="229"/>
      <c r="N5" s="229"/>
      <c r="O5" s="229"/>
      <c r="P5" s="229"/>
      <c r="Q5" s="228"/>
      <c r="R5" s="113" t="s">
        <v>11</v>
      </c>
      <c r="S5" s="123" t="s">
        <v>12</v>
      </c>
      <c r="T5" s="123" t="s">
        <v>13</v>
      </c>
      <c r="U5" s="123" t="s">
        <v>14</v>
      </c>
      <c r="V5" s="123" t="s">
        <v>15</v>
      </c>
    </row>
    <row r="6" spans="1:22" ht="168" x14ac:dyDescent="0.25">
      <c r="A6" s="125"/>
      <c r="B6" s="132"/>
      <c r="C6" s="123" t="s">
        <v>16</v>
      </c>
      <c r="D6" s="113" t="s">
        <v>17</v>
      </c>
      <c r="E6" s="140"/>
      <c r="F6" s="140"/>
      <c r="G6" s="140"/>
      <c r="H6" s="140"/>
      <c r="I6" s="52" t="s">
        <v>18</v>
      </c>
      <c r="J6" s="6" t="s">
        <v>19</v>
      </c>
      <c r="K6" s="140"/>
      <c r="L6" s="6" t="s">
        <v>18</v>
      </c>
      <c r="M6" s="6" t="s">
        <v>20</v>
      </c>
      <c r="N6" s="6" t="s">
        <v>21</v>
      </c>
      <c r="O6" s="6" t="s">
        <v>22</v>
      </c>
      <c r="P6" s="6" t="s">
        <v>23</v>
      </c>
      <c r="Q6" s="6" t="s">
        <v>24</v>
      </c>
      <c r="R6" s="125"/>
      <c r="S6" s="140"/>
      <c r="T6" s="140"/>
      <c r="U6" s="140"/>
      <c r="V6" s="140"/>
    </row>
    <row r="7" spans="1:22" x14ac:dyDescent="0.25">
      <c r="A7" s="125"/>
      <c r="B7" s="132"/>
      <c r="C7" s="140"/>
      <c r="D7" s="125"/>
      <c r="E7" s="140"/>
      <c r="F7" s="140"/>
      <c r="G7" s="140"/>
      <c r="H7" s="6" t="s">
        <v>25</v>
      </c>
      <c r="I7" s="52" t="s">
        <v>25</v>
      </c>
      <c r="J7" s="6" t="s">
        <v>25</v>
      </c>
      <c r="K7" s="6" t="s">
        <v>26</v>
      </c>
      <c r="L7" s="6" t="s">
        <v>27</v>
      </c>
      <c r="M7" s="6" t="s">
        <v>27</v>
      </c>
      <c r="N7" s="6" t="s">
        <v>27</v>
      </c>
      <c r="O7" s="6" t="s">
        <v>27</v>
      </c>
      <c r="P7" s="6" t="s">
        <v>27</v>
      </c>
      <c r="Q7" s="6" t="s">
        <v>27</v>
      </c>
      <c r="R7" s="125"/>
      <c r="S7" s="6" t="s">
        <v>28</v>
      </c>
      <c r="T7" s="6" t="s">
        <v>29</v>
      </c>
      <c r="U7" s="6" t="s">
        <v>29</v>
      </c>
      <c r="V7" s="140"/>
    </row>
    <row r="8" spans="1:22" x14ac:dyDescent="0.25">
      <c r="A8" s="7" t="s">
        <v>30</v>
      </c>
      <c r="B8" s="8" t="s">
        <v>31</v>
      </c>
      <c r="C8" s="9" t="s">
        <v>32</v>
      </c>
      <c r="D8" s="7" t="s">
        <v>33</v>
      </c>
      <c r="E8" s="9" t="s">
        <v>34</v>
      </c>
      <c r="F8" s="9" t="s">
        <v>35</v>
      </c>
      <c r="G8" s="9" t="s">
        <v>36</v>
      </c>
      <c r="H8" s="9" t="s">
        <v>37</v>
      </c>
      <c r="I8" s="53" t="s">
        <v>38</v>
      </c>
      <c r="J8" s="9" t="s">
        <v>39</v>
      </c>
      <c r="K8" s="9" t="s">
        <v>40</v>
      </c>
      <c r="L8" s="9" t="s">
        <v>41</v>
      </c>
      <c r="M8" s="9" t="s">
        <v>42</v>
      </c>
      <c r="N8" s="9" t="s">
        <v>43</v>
      </c>
      <c r="O8" s="9" t="s">
        <v>44</v>
      </c>
      <c r="P8" s="9" t="s">
        <v>45</v>
      </c>
      <c r="Q8" s="9" t="s">
        <v>46</v>
      </c>
      <c r="R8" s="7" t="s">
        <v>47</v>
      </c>
      <c r="S8" s="9" t="s">
        <v>48</v>
      </c>
      <c r="T8" s="9" t="s">
        <v>49</v>
      </c>
      <c r="U8" s="9" t="s">
        <v>50</v>
      </c>
      <c r="V8" s="9" t="s">
        <v>51</v>
      </c>
    </row>
    <row r="9" spans="1:22" s="10" customFormat="1" ht="18.75" x14ac:dyDescent="0.25">
      <c r="A9" s="169" t="s">
        <v>52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</row>
    <row r="10" spans="1:22" x14ac:dyDescent="0.25">
      <c r="A10" s="171" t="s">
        <v>53</v>
      </c>
      <c r="B10" s="172"/>
      <c r="C10" s="172"/>
      <c r="D10" s="172"/>
      <c r="E10" s="172"/>
      <c r="F10" s="172"/>
      <c r="G10" s="172"/>
      <c r="H10" s="172"/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</row>
    <row r="11" spans="1:22" ht="24" x14ac:dyDescent="0.25">
      <c r="A11" s="123">
        <v>1</v>
      </c>
      <c r="B11" s="119" t="s">
        <v>54</v>
      </c>
      <c r="C11" s="111">
        <v>1974</v>
      </c>
      <c r="D11" s="111" t="s">
        <v>55</v>
      </c>
      <c r="E11" s="123" t="s">
        <v>56</v>
      </c>
      <c r="F11" s="111">
        <v>3</v>
      </c>
      <c r="G11" s="111">
        <v>2</v>
      </c>
      <c r="H11" s="107">
        <v>1164.8</v>
      </c>
      <c r="I11" s="109">
        <v>1077.9000000000001</v>
      </c>
      <c r="J11" s="107">
        <v>995.6</v>
      </c>
      <c r="K11" s="111">
        <v>45</v>
      </c>
      <c r="L11" s="11">
        <v>8319783.8499999996</v>
      </c>
      <c r="M11" s="11">
        <v>0</v>
      </c>
      <c r="N11" s="11">
        <v>0</v>
      </c>
      <c r="O11" s="11">
        <v>0</v>
      </c>
      <c r="P11" s="11">
        <f>L11</f>
        <v>8319783.8499999996</v>
      </c>
      <c r="Q11" s="11">
        <v>0</v>
      </c>
      <c r="R11" s="12" t="s">
        <v>57</v>
      </c>
      <c r="S11" s="113">
        <v>3</v>
      </c>
      <c r="T11" s="115">
        <v>7887.3</v>
      </c>
      <c r="U11" s="115">
        <v>7888.3</v>
      </c>
      <c r="V11" s="129">
        <v>46022</v>
      </c>
    </row>
    <row r="12" spans="1:22" x14ac:dyDescent="0.25">
      <c r="A12" s="140"/>
      <c r="B12" s="132"/>
      <c r="C12" s="135"/>
      <c r="D12" s="135"/>
      <c r="E12" s="140"/>
      <c r="F12" s="135"/>
      <c r="G12" s="135"/>
      <c r="H12" s="133"/>
      <c r="I12" s="134"/>
      <c r="J12" s="133"/>
      <c r="K12" s="135"/>
      <c r="L12" s="11">
        <v>181936.85</v>
      </c>
      <c r="M12" s="11">
        <v>0</v>
      </c>
      <c r="N12" s="11">
        <v>0</v>
      </c>
      <c r="O12" s="11">
        <v>0</v>
      </c>
      <c r="P12" s="11">
        <f>L12</f>
        <v>181936.85</v>
      </c>
      <c r="Q12" s="11">
        <v>0</v>
      </c>
      <c r="R12" s="13" t="s">
        <v>58</v>
      </c>
      <c r="S12" s="125"/>
      <c r="T12" s="128"/>
      <c r="U12" s="128"/>
      <c r="V12" s="130"/>
    </row>
    <row r="13" spans="1:22" x14ac:dyDescent="0.25">
      <c r="A13" s="123">
        <v>2</v>
      </c>
      <c r="B13" s="119" t="s">
        <v>59</v>
      </c>
      <c r="C13" s="111">
        <v>1917</v>
      </c>
      <c r="D13" s="138" t="s">
        <v>55</v>
      </c>
      <c r="E13" s="123" t="s">
        <v>60</v>
      </c>
      <c r="F13" s="111">
        <v>1</v>
      </c>
      <c r="G13" s="111">
        <v>2</v>
      </c>
      <c r="H13" s="107">
        <v>245.7</v>
      </c>
      <c r="I13" s="109">
        <v>245.7</v>
      </c>
      <c r="J13" s="107">
        <v>103.8</v>
      </c>
      <c r="K13" s="111">
        <v>13</v>
      </c>
      <c r="L13" s="11">
        <v>6174885.2999999998</v>
      </c>
      <c r="M13" s="11">
        <v>0</v>
      </c>
      <c r="N13" s="11">
        <v>0</v>
      </c>
      <c r="O13" s="11">
        <v>0</v>
      </c>
      <c r="P13" s="11">
        <v>6174885.2999999998</v>
      </c>
      <c r="Q13" s="11">
        <v>0</v>
      </c>
      <c r="R13" s="14" t="s">
        <v>61</v>
      </c>
      <c r="S13" s="113" t="s">
        <v>32</v>
      </c>
      <c r="T13" s="115">
        <v>25681.39</v>
      </c>
      <c r="U13" s="115">
        <v>25682.39</v>
      </c>
      <c r="V13" s="117" t="s">
        <v>62</v>
      </c>
    </row>
    <row r="14" spans="1:22" ht="24" x14ac:dyDescent="0.25">
      <c r="A14" s="140"/>
      <c r="B14" s="132"/>
      <c r="C14" s="135"/>
      <c r="D14" s="139"/>
      <c r="E14" s="140"/>
      <c r="F14" s="135"/>
      <c r="G14" s="135"/>
      <c r="H14" s="133"/>
      <c r="I14" s="134"/>
      <c r="J14" s="133"/>
      <c r="K14" s="135"/>
      <c r="L14" s="11">
        <v>100000</v>
      </c>
      <c r="M14" s="11">
        <v>0</v>
      </c>
      <c r="N14" s="11">
        <v>0</v>
      </c>
      <c r="O14" s="11">
        <v>0</v>
      </c>
      <c r="P14" s="11">
        <v>100000</v>
      </c>
      <c r="Q14" s="11">
        <v>0</v>
      </c>
      <c r="R14" s="14" t="s">
        <v>63</v>
      </c>
      <c r="S14" s="125"/>
      <c r="T14" s="128"/>
      <c r="U14" s="128"/>
      <c r="V14" s="152"/>
    </row>
    <row r="15" spans="1:22" ht="24" x14ac:dyDescent="0.25">
      <c r="A15" s="124"/>
      <c r="B15" s="120"/>
      <c r="C15" s="112"/>
      <c r="D15" s="156"/>
      <c r="E15" s="124"/>
      <c r="F15" s="112"/>
      <c r="G15" s="112"/>
      <c r="H15" s="108"/>
      <c r="I15" s="110"/>
      <c r="J15" s="108"/>
      <c r="K15" s="112"/>
      <c r="L15" s="11">
        <v>135032.20000000001</v>
      </c>
      <c r="M15" s="11">
        <v>0</v>
      </c>
      <c r="N15" s="11">
        <v>0</v>
      </c>
      <c r="O15" s="11">
        <v>0</v>
      </c>
      <c r="P15" s="11">
        <v>135032.20000000001</v>
      </c>
      <c r="Q15" s="11">
        <v>0</v>
      </c>
      <c r="R15" s="14" t="s">
        <v>64</v>
      </c>
      <c r="S15" s="114"/>
      <c r="T15" s="116"/>
      <c r="U15" s="116"/>
      <c r="V15" s="118"/>
    </row>
    <row r="16" spans="1:22" ht="28.35" customHeight="1" x14ac:dyDescent="0.25">
      <c r="A16" s="123">
        <v>3</v>
      </c>
      <c r="B16" s="119" t="s">
        <v>65</v>
      </c>
      <c r="C16" s="111">
        <v>1972</v>
      </c>
      <c r="D16" s="138">
        <v>2012</v>
      </c>
      <c r="E16" s="123" t="s">
        <v>60</v>
      </c>
      <c r="F16" s="111">
        <v>2</v>
      </c>
      <c r="G16" s="111">
        <v>2</v>
      </c>
      <c r="H16" s="107">
        <v>516.79999999999995</v>
      </c>
      <c r="I16" s="109">
        <v>516.79999999999995</v>
      </c>
      <c r="J16" s="107">
        <v>163.80000000000001</v>
      </c>
      <c r="K16" s="111">
        <v>34</v>
      </c>
      <c r="L16" s="11">
        <v>7481833.6299999999</v>
      </c>
      <c r="M16" s="11">
        <v>0</v>
      </c>
      <c r="N16" s="11">
        <v>0</v>
      </c>
      <c r="O16" s="11">
        <v>0</v>
      </c>
      <c r="P16" s="11">
        <v>7481833.6299999999</v>
      </c>
      <c r="Q16" s="11">
        <v>0</v>
      </c>
      <c r="R16" s="14" t="s">
        <v>61</v>
      </c>
      <c r="S16" s="113" t="s">
        <v>32</v>
      </c>
      <c r="T16" s="115">
        <v>14793.82</v>
      </c>
      <c r="U16" s="115">
        <v>14793.82</v>
      </c>
      <c r="V16" s="117" t="s">
        <v>62</v>
      </c>
    </row>
    <row r="17" spans="1:22" ht="28.35" customHeight="1" x14ac:dyDescent="0.25">
      <c r="A17" s="140"/>
      <c r="B17" s="132"/>
      <c r="C17" s="135"/>
      <c r="D17" s="139"/>
      <c r="E17" s="140"/>
      <c r="F17" s="135"/>
      <c r="G17" s="135"/>
      <c r="H17" s="133"/>
      <c r="I17" s="134"/>
      <c r="J17" s="133"/>
      <c r="K17" s="135"/>
      <c r="L17" s="11">
        <v>100000</v>
      </c>
      <c r="M17" s="11">
        <v>0</v>
      </c>
      <c r="N17" s="11">
        <v>0</v>
      </c>
      <c r="O17" s="11">
        <v>0</v>
      </c>
      <c r="P17" s="11">
        <v>100000</v>
      </c>
      <c r="Q17" s="11">
        <v>0</v>
      </c>
      <c r="R17" s="14" t="s">
        <v>63</v>
      </c>
      <c r="S17" s="125"/>
      <c r="T17" s="128"/>
      <c r="U17" s="128"/>
      <c r="V17" s="152"/>
    </row>
    <row r="18" spans="1:22" ht="28.35" customHeight="1" x14ac:dyDescent="0.25">
      <c r="A18" s="124"/>
      <c r="B18" s="120"/>
      <c r="C18" s="112"/>
      <c r="D18" s="156"/>
      <c r="E18" s="124"/>
      <c r="F18" s="112"/>
      <c r="G18" s="112"/>
      <c r="H18" s="108"/>
      <c r="I18" s="110"/>
      <c r="J18" s="108"/>
      <c r="K18" s="112"/>
      <c r="L18" s="11">
        <v>163612.6</v>
      </c>
      <c r="M18" s="11">
        <v>0</v>
      </c>
      <c r="N18" s="11">
        <v>0</v>
      </c>
      <c r="O18" s="11">
        <v>0</v>
      </c>
      <c r="P18" s="11">
        <v>163612.6</v>
      </c>
      <c r="Q18" s="11">
        <v>0</v>
      </c>
      <c r="R18" s="14" t="s">
        <v>64</v>
      </c>
      <c r="S18" s="114"/>
      <c r="T18" s="116"/>
      <c r="U18" s="116"/>
      <c r="V18" s="118"/>
    </row>
    <row r="19" spans="1:22" ht="28.35" customHeight="1" x14ac:dyDescent="0.25">
      <c r="A19" s="123">
        <v>4</v>
      </c>
      <c r="B19" s="119" t="s">
        <v>66</v>
      </c>
      <c r="C19" s="111">
        <v>1984</v>
      </c>
      <c r="D19" s="138" t="s">
        <v>55</v>
      </c>
      <c r="E19" s="123" t="s">
        <v>60</v>
      </c>
      <c r="F19" s="111">
        <v>2</v>
      </c>
      <c r="G19" s="111">
        <v>2</v>
      </c>
      <c r="H19" s="107">
        <v>542</v>
      </c>
      <c r="I19" s="109">
        <v>481.2</v>
      </c>
      <c r="J19" s="107">
        <v>160.1</v>
      </c>
      <c r="K19" s="111">
        <v>28</v>
      </c>
      <c r="L19" s="11">
        <v>7118786.2000000002</v>
      </c>
      <c r="M19" s="11">
        <v>0</v>
      </c>
      <c r="N19" s="11">
        <v>0</v>
      </c>
      <c r="O19" s="11">
        <v>0</v>
      </c>
      <c r="P19" s="11">
        <v>7118786.2000000002</v>
      </c>
      <c r="Q19" s="11">
        <v>0</v>
      </c>
      <c r="R19" s="14" t="s">
        <v>61</v>
      </c>
      <c r="S19" s="113" t="s">
        <v>32</v>
      </c>
      <c r="T19" s="115">
        <v>14793.82</v>
      </c>
      <c r="U19" s="115">
        <v>14793.82</v>
      </c>
      <c r="V19" s="117" t="s">
        <v>62</v>
      </c>
    </row>
    <row r="20" spans="1:22" ht="28.35" customHeight="1" x14ac:dyDescent="0.25">
      <c r="A20" s="140"/>
      <c r="B20" s="132"/>
      <c r="C20" s="135"/>
      <c r="D20" s="139"/>
      <c r="E20" s="140"/>
      <c r="F20" s="135"/>
      <c r="G20" s="135"/>
      <c r="H20" s="133"/>
      <c r="I20" s="134"/>
      <c r="J20" s="133"/>
      <c r="K20" s="135"/>
      <c r="L20" s="11">
        <v>100000</v>
      </c>
      <c r="M20" s="11">
        <v>0</v>
      </c>
      <c r="N20" s="11">
        <v>0</v>
      </c>
      <c r="O20" s="11">
        <v>0</v>
      </c>
      <c r="P20" s="11">
        <v>100000</v>
      </c>
      <c r="Q20" s="11">
        <v>0</v>
      </c>
      <c r="R20" s="14" t="s">
        <v>63</v>
      </c>
      <c r="S20" s="125"/>
      <c r="T20" s="128"/>
      <c r="U20" s="128"/>
      <c r="V20" s="152"/>
    </row>
    <row r="21" spans="1:22" ht="28.35" customHeight="1" x14ac:dyDescent="0.25">
      <c r="A21" s="124"/>
      <c r="B21" s="120"/>
      <c r="C21" s="112"/>
      <c r="D21" s="156"/>
      <c r="E21" s="124"/>
      <c r="F21" s="112"/>
      <c r="G21" s="112"/>
      <c r="H21" s="108"/>
      <c r="I21" s="110"/>
      <c r="J21" s="108"/>
      <c r="K21" s="112"/>
      <c r="L21" s="11">
        <v>152342.04</v>
      </c>
      <c r="M21" s="11">
        <v>0</v>
      </c>
      <c r="N21" s="11">
        <v>0</v>
      </c>
      <c r="O21" s="11">
        <v>0</v>
      </c>
      <c r="P21" s="11">
        <v>152342.04</v>
      </c>
      <c r="Q21" s="11">
        <v>0</v>
      </c>
      <c r="R21" s="14" t="s">
        <v>64</v>
      </c>
      <c r="S21" s="114"/>
      <c r="T21" s="116"/>
      <c r="U21" s="116"/>
      <c r="V21" s="118"/>
    </row>
    <row r="22" spans="1:22" ht="28.35" customHeight="1" x14ac:dyDescent="0.25">
      <c r="A22" s="123">
        <v>5</v>
      </c>
      <c r="B22" s="119" t="s">
        <v>67</v>
      </c>
      <c r="C22" s="111">
        <v>1967</v>
      </c>
      <c r="D22" s="138" t="s">
        <v>55</v>
      </c>
      <c r="E22" s="123" t="s">
        <v>60</v>
      </c>
      <c r="F22" s="111">
        <v>2</v>
      </c>
      <c r="G22" s="111">
        <v>3</v>
      </c>
      <c r="H22" s="107">
        <v>527</v>
      </c>
      <c r="I22" s="109">
        <v>367</v>
      </c>
      <c r="J22" s="107">
        <v>0</v>
      </c>
      <c r="K22" s="111">
        <v>20</v>
      </c>
      <c r="L22" s="11">
        <v>5313144.24</v>
      </c>
      <c r="M22" s="11">
        <v>0</v>
      </c>
      <c r="N22" s="11">
        <v>0</v>
      </c>
      <c r="O22" s="11">
        <v>0</v>
      </c>
      <c r="P22" s="11">
        <v>5313144.24</v>
      </c>
      <c r="Q22" s="11">
        <v>0</v>
      </c>
      <c r="R22" s="14" t="s">
        <v>61</v>
      </c>
      <c r="S22" s="113" t="s">
        <v>32</v>
      </c>
      <c r="T22" s="115">
        <v>14793.82</v>
      </c>
      <c r="U22" s="115">
        <v>14793.82</v>
      </c>
      <c r="V22" s="117" t="s">
        <v>62</v>
      </c>
    </row>
    <row r="23" spans="1:22" ht="28.35" customHeight="1" x14ac:dyDescent="0.25">
      <c r="A23" s="140"/>
      <c r="B23" s="132"/>
      <c r="C23" s="135"/>
      <c r="D23" s="139"/>
      <c r="E23" s="140"/>
      <c r="F23" s="135"/>
      <c r="G23" s="135"/>
      <c r="H23" s="133"/>
      <c r="I23" s="134"/>
      <c r="J23" s="133"/>
      <c r="K23" s="135"/>
      <c r="L23" s="11">
        <v>139305.9</v>
      </c>
      <c r="M23" s="11">
        <v>0</v>
      </c>
      <c r="N23" s="11">
        <v>0</v>
      </c>
      <c r="O23" s="11">
        <v>0</v>
      </c>
      <c r="P23" s="11">
        <v>139305.9</v>
      </c>
      <c r="Q23" s="11">
        <v>0</v>
      </c>
      <c r="R23" s="14" t="s">
        <v>63</v>
      </c>
      <c r="S23" s="125"/>
      <c r="T23" s="128"/>
      <c r="U23" s="128"/>
      <c r="V23" s="152"/>
    </row>
    <row r="24" spans="1:22" ht="28.35" customHeight="1" x14ac:dyDescent="0.25">
      <c r="A24" s="124"/>
      <c r="B24" s="120"/>
      <c r="C24" s="112"/>
      <c r="D24" s="156"/>
      <c r="E24" s="124"/>
      <c r="F24" s="112"/>
      <c r="G24" s="112"/>
      <c r="H24" s="108"/>
      <c r="I24" s="110"/>
      <c r="J24" s="108"/>
      <c r="K24" s="112"/>
      <c r="L24" s="11">
        <v>116187.66</v>
      </c>
      <c r="M24" s="11">
        <v>0</v>
      </c>
      <c r="N24" s="11">
        <v>0</v>
      </c>
      <c r="O24" s="11">
        <v>0</v>
      </c>
      <c r="P24" s="11">
        <v>116187.66</v>
      </c>
      <c r="Q24" s="11">
        <v>0</v>
      </c>
      <c r="R24" s="14" t="s">
        <v>64</v>
      </c>
      <c r="S24" s="114"/>
      <c r="T24" s="116"/>
      <c r="U24" s="116"/>
      <c r="V24" s="118"/>
    </row>
    <row r="25" spans="1:22" ht="28.5" customHeight="1" x14ac:dyDescent="0.25">
      <c r="A25" s="123">
        <v>6</v>
      </c>
      <c r="B25" s="119" t="s">
        <v>68</v>
      </c>
      <c r="C25" s="111">
        <v>1989</v>
      </c>
      <c r="D25" s="138" t="s">
        <v>55</v>
      </c>
      <c r="E25" s="123" t="s">
        <v>56</v>
      </c>
      <c r="F25" s="111">
        <v>2</v>
      </c>
      <c r="G25" s="111">
        <v>3</v>
      </c>
      <c r="H25" s="107">
        <v>652.1</v>
      </c>
      <c r="I25" s="109">
        <v>381.1</v>
      </c>
      <c r="J25" s="107">
        <v>0</v>
      </c>
      <c r="K25" s="111">
        <v>31</v>
      </c>
      <c r="L25" s="11">
        <v>2941524.84</v>
      </c>
      <c r="M25" s="11">
        <v>0</v>
      </c>
      <c r="N25" s="11">
        <v>0</v>
      </c>
      <c r="O25" s="11">
        <v>0</v>
      </c>
      <c r="P25" s="11">
        <v>2941524.84</v>
      </c>
      <c r="Q25" s="11">
        <v>0</v>
      </c>
      <c r="R25" s="12" t="s">
        <v>57</v>
      </c>
      <c r="S25" s="113">
        <v>3</v>
      </c>
      <c r="T25" s="115">
        <v>7887.3</v>
      </c>
      <c r="U25" s="115">
        <v>7887.3</v>
      </c>
      <c r="V25" s="117" t="s">
        <v>62</v>
      </c>
    </row>
    <row r="26" spans="1:22" ht="21.75" customHeight="1" x14ac:dyDescent="0.25">
      <c r="A26" s="124"/>
      <c r="B26" s="120"/>
      <c r="C26" s="112"/>
      <c r="D26" s="156"/>
      <c r="E26" s="124"/>
      <c r="F26" s="112"/>
      <c r="G26" s="112"/>
      <c r="H26" s="108"/>
      <c r="I26" s="110"/>
      <c r="J26" s="108"/>
      <c r="K26" s="112"/>
      <c r="L26" s="11">
        <v>64325.19</v>
      </c>
      <c r="M26" s="11">
        <v>0</v>
      </c>
      <c r="N26" s="11">
        <v>0</v>
      </c>
      <c r="O26" s="11">
        <v>0</v>
      </c>
      <c r="P26" s="11">
        <v>64325.19</v>
      </c>
      <c r="Q26" s="11">
        <v>0</v>
      </c>
      <c r="R26" s="14" t="s">
        <v>58</v>
      </c>
      <c r="S26" s="114"/>
      <c r="T26" s="116"/>
      <c r="U26" s="116"/>
      <c r="V26" s="118"/>
    </row>
    <row r="27" spans="1:22" s="15" customFormat="1" ht="24" customHeight="1" x14ac:dyDescent="0.25">
      <c r="A27" s="123">
        <v>7</v>
      </c>
      <c r="B27" s="119" t="s">
        <v>69</v>
      </c>
      <c r="C27" s="138">
        <v>1969</v>
      </c>
      <c r="D27" s="138"/>
      <c r="E27" s="113" t="s">
        <v>56</v>
      </c>
      <c r="F27" s="138">
        <v>3</v>
      </c>
      <c r="G27" s="138">
        <v>3</v>
      </c>
      <c r="H27" s="115">
        <v>2136.4</v>
      </c>
      <c r="I27" s="159">
        <v>1492.3</v>
      </c>
      <c r="J27" s="115">
        <v>1368.3</v>
      </c>
      <c r="K27" s="138">
        <v>49</v>
      </c>
      <c r="L27" s="11">
        <v>8288025.2999999998</v>
      </c>
      <c r="M27" s="14">
        <v>0</v>
      </c>
      <c r="N27" s="14">
        <v>0</v>
      </c>
      <c r="O27" s="14">
        <v>0</v>
      </c>
      <c r="P27" s="11">
        <v>8288025.2999999998</v>
      </c>
      <c r="Q27" s="14">
        <v>0</v>
      </c>
      <c r="R27" s="12" t="s">
        <v>57</v>
      </c>
      <c r="S27" s="138">
        <v>6</v>
      </c>
      <c r="T27" s="115">
        <v>6358.87</v>
      </c>
      <c r="U27" s="115">
        <v>6359.87</v>
      </c>
      <c r="V27" s="224">
        <v>46022</v>
      </c>
    </row>
    <row r="28" spans="1:22" s="16" customFormat="1" ht="17.25" customHeight="1" x14ac:dyDescent="0.25">
      <c r="A28" s="140"/>
      <c r="B28" s="132"/>
      <c r="C28" s="139"/>
      <c r="D28" s="139"/>
      <c r="E28" s="125"/>
      <c r="F28" s="139"/>
      <c r="G28" s="139"/>
      <c r="H28" s="128"/>
      <c r="I28" s="223"/>
      <c r="J28" s="128"/>
      <c r="K28" s="139"/>
      <c r="L28" s="11">
        <v>177363.8</v>
      </c>
      <c r="M28" s="14">
        <v>0</v>
      </c>
      <c r="N28" s="14">
        <v>0</v>
      </c>
      <c r="O28" s="14">
        <v>0</v>
      </c>
      <c r="P28" s="11">
        <v>177363.8</v>
      </c>
      <c r="Q28" s="14">
        <v>0</v>
      </c>
      <c r="R28" s="13" t="s">
        <v>58</v>
      </c>
      <c r="S28" s="139"/>
      <c r="T28" s="128"/>
      <c r="U28" s="128"/>
      <c r="V28" s="225"/>
    </row>
    <row r="29" spans="1:22" s="16" customFormat="1" ht="50.25" customHeight="1" x14ac:dyDescent="0.25">
      <c r="A29" s="140"/>
      <c r="B29" s="132"/>
      <c r="C29" s="139"/>
      <c r="D29" s="139"/>
      <c r="E29" s="125"/>
      <c r="F29" s="139"/>
      <c r="G29" s="139"/>
      <c r="H29" s="128"/>
      <c r="I29" s="223"/>
      <c r="J29" s="128"/>
      <c r="K29" s="139"/>
      <c r="L29" s="11">
        <v>1175608.3</v>
      </c>
      <c r="M29" s="14">
        <v>0</v>
      </c>
      <c r="N29" s="14">
        <v>0</v>
      </c>
      <c r="O29" s="14">
        <v>0</v>
      </c>
      <c r="P29" s="11">
        <v>1175608.3</v>
      </c>
      <c r="Q29" s="14">
        <v>0</v>
      </c>
      <c r="R29" s="13" t="s">
        <v>70</v>
      </c>
      <c r="S29" s="139"/>
      <c r="T29" s="128"/>
      <c r="U29" s="128"/>
      <c r="V29" s="225"/>
    </row>
    <row r="30" spans="1:22" s="16" customFormat="1" ht="27" customHeight="1" x14ac:dyDescent="0.25">
      <c r="A30" s="124"/>
      <c r="B30" s="120"/>
      <c r="C30" s="156"/>
      <c r="D30" s="156"/>
      <c r="E30" s="114"/>
      <c r="F30" s="156"/>
      <c r="G30" s="156"/>
      <c r="H30" s="116"/>
      <c r="I30" s="160"/>
      <c r="J30" s="116"/>
      <c r="K30" s="156"/>
      <c r="L30" s="11">
        <v>25708.1</v>
      </c>
      <c r="M30" s="14">
        <v>0</v>
      </c>
      <c r="N30" s="14">
        <v>0</v>
      </c>
      <c r="O30" s="14">
        <v>0</v>
      </c>
      <c r="P30" s="11">
        <v>25708.1</v>
      </c>
      <c r="Q30" s="14">
        <v>0</v>
      </c>
      <c r="R30" s="13" t="s">
        <v>71</v>
      </c>
      <c r="S30" s="156"/>
      <c r="T30" s="116"/>
      <c r="U30" s="116"/>
      <c r="V30" s="226"/>
    </row>
    <row r="31" spans="1:22" s="18" customFormat="1" ht="27.75" customHeight="1" x14ac:dyDescent="0.25">
      <c r="A31" s="176">
        <v>8</v>
      </c>
      <c r="B31" s="221" t="s">
        <v>72</v>
      </c>
      <c r="C31" s="191">
        <v>1958</v>
      </c>
      <c r="D31" s="191" t="s">
        <v>55</v>
      </c>
      <c r="E31" s="176" t="s">
        <v>60</v>
      </c>
      <c r="F31" s="191">
        <v>2</v>
      </c>
      <c r="G31" s="191">
        <v>1</v>
      </c>
      <c r="H31" s="188">
        <v>447.3</v>
      </c>
      <c r="I31" s="185">
        <v>426.9</v>
      </c>
      <c r="J31" s="188">
        <v>363.92</v>
      </c>
      <c r="K31" s="191">
        <v>19</v>
      </c>
      <c r="L31" s="12">
        <v>3295032.8</v>
      </c>
      <c r="M31" s="12">
        <v>0</v>
      </c>
      <c r="N31" s="12">
        <v>0</v>
      </c>
      <c r="O31" s="12">
        <v>0</v>
      </c>
      <c r="P31" s="12">
        <v>3295032.8</v>
      </c>
      <c r="Q31" s="12">
        <v>0</v>
      </c>
      <c r="R31" s="17" t="s">
        <v>73</v>
      </c>
      <c r="S31" s="164">
        <v>2</v>
      </c>
      <c r="T31" s="182">
        <v>7887.3</v>
      </c>
      <c r="U31" s="182">
        <v>7887.3</v>
      </c>
      <c r="V31" s="213">
        <v>46022</v>
      </c>
    </row>
    <row r="32" spans="1:22" s="18" customFormat="1" ht="24" x14ac:dyDescent="0.25">
      <c r="A32" s="178"/>
      <c r="B32" s="222"/>
      <c r="C32" s="193"/>
      <c r="D32" s="193"/>
      <c r="E32" s="178"/>
      <c r="F32" s="193"/>
      <c r="G32" s="193"/>
      <c r="H32" s="190"/>
      <c r="I32" s="187"/>
      <c r="J32" s="190"/>
      <c r="K32" s="193"/>
      <c r="L32" s="12">
        <v>72055.600000000006</v>
      </c>
      <c r="M32" s="12">
        <v>0</v>
      </c>
      <c r="N32" s="12">
        <v>0</v>
      </c>
      <c r="O32" s="12">
        <v>0</v>
      </c>
      <c r="P32" s="12">
        <v>72055.600000000006</v>
      </c>
      <c r="Q32" s="12">
        <v>0</v>
      </c>
      <c r="R32" s="17" t="s">
        <v>74</v>
      </c>
      <c r="S32" s="166"/>
      <c r="T32" s="184"/>
      <c r="U32" s="184"/>
      <c r="V32" s="215"/>
    </row>
    <row r="33" spans="1:22" s="18" customFormat="1" x14ac:dyDescent="0.25">
      <c r="A33" s="219">
        <v>9</v>
      </c>
      <c r="B33" s="221" t="s">
        <v>75</v>
      </c>
      <c r="C33" s="191">
        <v>1965</v>
      </c>
      <c r="D33" s="191" t="s">
        <v>55</v>
      </c>
      <c r="E33" s="176" t="s">
        <v>60</v>
      </c>
      <c r="F33" s="191">
        <v>2</v>
      </c>
      <c r="G33" s="191">
        <v>1</v>
      </c>
      <c r="H33" s="188">
        <v>367.5</v>
      </c>
      <c r="I33" s="185">
        <v>339.9</v>
      </c>
      <c r="J33" s="188">
        <v>287.3</v>
      </c>
      <c r="K33" s="191">
        <v>19</v>
      </c>
      <c r="L33" s="12">
        <v>2623522.2000000002</v>
      </c>
      <c r="M33" s="12">
        <v>0</v>
      </c>
      <c r="N33" s="12">
        <v>0</v>
      </c>
      <c r="O33" s="12">
        <v>0</v>
      </c>
      <c r="P33" s="12">
        <v>2623522.2000000002</v>
      </c>
      <c r="Q33" s="12">
        <v>0</v>
      </c>
      <c r="R33" s="17" t="s">
        <v>73</v>
      </c>
      <c r="S33" s="164">
        <v>2</v>
      </c>
      <c r="T33" s="182">
        <v>7887.3</v>
      </c>
      <c r="U33" s="182">
        <v>7887.3</v>
      </c>
      <c r="V33" s="213">
        <v>46022</v>
      </c>
    </row>
    <row r="34" spans="1:22" s="18" customFormat="1" ht="24" x14ac:dyDescent="0.25">
      <c r="A34" s="220"/>
      <c r="B34" s="222"/>
      <c r="C34" s="193"/>
      <c r="D34" s="193"/>
      <c r="E34" s="178"/>
      <c r="F34" s="193"/>
      <c r="G34" s="193"/>
      <c r="H34" s="190"/>
      <c r="I34" s="187"/>
      <c r="J34" s="190"/>
      <c r="K34" s="193"/>
      <c r="L34" s="12">
        <v>57371.1</v>
      </c>
      <c r="M34" s="12">
        <v>0</v>
      </c>
      <c r="N34" s="12">
        <v>0</v>
      </c>
      <c r="O34" s="12">
        <v>0</v>
      </c>
      <c r="P34" s="12">
        <v>57371.1</v>
      </c>
      <c r="Q34" s="12">
        <v>0</v>
      </c>
      <c r="R34" s="17" t="s">
        <v>74</v>
      </c>
      <c r="S34" s="166"/>
      <c r="T34" s="184"/>
      <c r="U34" s="184"/>
      <c r="V34" s="215"/>
    </row>
    <row r="35" spans="1:22" ht="24" x14ac:dyDescent="0.25">
      <c r="A35" s="216">
        <v>10</v>
      </c>
      <c r="B35" s="179" t="s">
        <v>76</v>
      </c>
      <c r="C35" s="207">
        <v>1955</v>
      </c>
      <c r="D35" s="207" t="s">
        <v>55</v>
      </c>
      <c r="E35" s="216" t="s">
        <v>60</v>
      </c>
      <c r="F35" s="207">
        <v>2</v>
      </c>
      <c r="G35" s="207">
        <v>1</v>
      </c>
      <c r="H35" s="204">
        <v>399.9</v>
      </c>
      <c r="I35" s="185">
        <v>399.9</v>
      </c>
      <c r="J35" s="204"/>
      <c r="K35" s="207">
        <v>21</v>
      </c>
      <c r="L35" s="19">
        <v>5789445.1799999997</v>
      </c>
      <c r="M35" s="19">
        <v>0</v>
      </c>
      <c r="N35" s="19">
        <v>0</v>
      </c>
      <c r="O35" s="19">
        <v>0</v>
      </c>
      <c r="P35" s="19">
        <v>5789445.1799999997</v>
      </c>
      <c r="Q35" s="19">
        <v>0</v>
      </c>
      <c r="R35" s="14" t="s">
        <v>77</v>
      </c>
      <c r="S35" s="210">
        <v>4</v>
      </c>
      <c r="T35" s="167">
        <v>14793.82</v>
      </c>
      <c r="U35" s="167">
        <v>14793.82</v>
      </c>
      <c r="V35" s="201" t="s">
        <v>78</v>
      </c>
    </row>
    <row r="36" spans="1:22" ht="24" x14ac:dyDescent="0.25">
      <c r="A36" s="217"/>
      <c r="B36" s="180"/>
      <c r="C36" s="208"/>
      <c r="D36" s="208"/>
      <c r="E36" s="217"/>
      <c r="F36" s="208"/>
      <c r="G36" s="208"/>
      <c r="H36" s="205"/>
      <c r="I36" s="186"/>
      <c r="J36" s="205"/>
      <c r="K36" s="208"/>
      <c r="L36" s="19">
        <v>66890.58</v>
      </c>
      <c r="M36" s="19">
        <v>0</v>
      </c>
      <c r="N36" s="19">
        <v>0</v>
      </c>
      <c r="O36" s="19">
        <v>0</v>
      </c>
      <c r="P36" s="19">
        <v>66890.58</v>
      </c>
      <c r="Q36" s="19">
        <v>0</v>
      </c>
      <c r="R36" s="14" t="s">
        <v>63</v>
      </c>
      <c r="S36" s="211"/>
      <c r="T36" s="194"/>
      <c r="U36" s="194"/>
      <c r="V36" s="202"/>
    </row>
    <row r="37" spans="1:22" ht="24" x14ac:dyDescent="0.25">
      <c r="A37" s="218"/>
      <c r="B37" s="181"/>
      <c r="C37" s="209"/>
      <c r="D37" s="209"/>
      <c r="E37" s="218"/>
      <c r="F37" s="209"/>
      <c r="G37" s="209"/>
      <c r="H37" s="206"/>
      <c r="I37" s="187"/>
      <c r="J37" s="206"/>
      <c r="K37" s="209"/>
      <c r="L37" s="19">
        <v>126603.49</v>
      </c>
      <c r="M37" s="19">
        <v>0</v>
      </c>
      <c r="N37" s="19">
        <v>0</v>
      </c>
      <c r="O37" s="19">
        <v>0</v>
      </c>
      <c r="P37" s="19">
        <v>126603.49</v>
      </c>
      <c r="Q37" s="19">
        <v>0</v>
      </c>
      <c r="R37" s="14" t="s">
        <v>64</v>
      </c>
      <c r="S37" s="212"/>
      <c r="T37" s="168"/>
      <c r="U37" s="168"/>
      <c r="V37" s="203"/>
    </row>
    <row r="38" spans="1:22" s="18" customFormat="1" x14ac:dyDescent="0.25">
      <c r="A38" s="176">
        <v>11</v>
      </c>
      <c r="B38" s="179" t="s">
        <v>79</v>
      </c>
      <c r="C38" s="191">
        <v>1976</v>
      </c>
      <c r="D38" s="191" t="s">
        <v>55</v>
      </c>
      <c r="E38" s="176" t="s">
        <v>60</v>
      </c>
      <c r="F38" s="191">
        <v>2</v>
      </c>
      <c r="G38" s="191">
        <v>2</v>
      </c>
      <c r="H38" s="188">
        <v>531.5</v>
      </c>
      <c r="I38" s="185">
        <v>473.8</v>
      </c>
      <c r="J38" s="188">
        <v>301.10000000000002</v>
      </c>
      <c r="K38" s="191">
        <v>23</v>
      </c>
      <c r="L38" s="20">
        <v>3657030.9</v>
      </c>
      <c r="M38" s="12">
        <v>0</v>
      </c>
      <c r="N38" s="12">
        <v>0</v>
      </c>
      <c r="O38" s="12">
        <v>0</v>
      </c>
      <c r="P38" s="12">
        <f t="shared" ref="P38:P43" si="0">L38</f>
        <v>3657030.9</v>
      </c>
      <c r="Q38" s="12">
        <v>0</v>
      </c>
      <c r="R38" s="17" t="s">
        <v>73</v>
      </c>
      <c r="S38" s="164" t="s">
        <v>32</v>
      </c>
      <c r="T38" s="167">
        <v>7887.3</v>
      </c>
      <c r="U38" s="167">
        <v>7887.3</v>
      </c>
      <c r="V38" s="213">
        <v>45291</v>
      </c>
    </row>
    <row r="39" spans="1:22" s="18" customFormat="1" ht="24" x14ac:dyDescent="0.25">
      <c r="A39" s="177"/>
      <c r="B39" s="180"/>
      <c r="C39" s="192"/>
      <c r="D39" s="192"/>
      <c r="E39" s="177"/>
      <c r="F39" s="192"/>
      <c r="G39" s="192"/>
      <c r="H39" s="189"/>
      <c r="I39" s="186"/>
      <c r="J39" s="189"/>
      <c r="K39" s="192"/>
      <c r="L39" s="20">
        <v>80058.7</v>
      </c>
      <c r="M39" s="12">
        <v>0</v>
      </c>
      <c r="N39" s="12">
        <v>0</v>
      </c>
      <c r="O39" s="12">
        <v>0</v>
      </c>
      <c r="P39" s="12">
        <f t="shared" si="0"/>
        <v>80058.7</v>
      </c>
      <c r="Q39" s="12">
        <v>0</v>
      </c>
      <c r="R39" s="17" t="s">
        <v>80</v>
      </c>
      <c r="S39" s="165"/>
      <c r="T39" s="194"/>
      <c r="U39" s="194"/>
      <c r="V39" s="214"/>
    </row>
    <row r="40" spans="1:22" s="18" customFormat="1" ht="24" x14ac:dyDescent="0.25">
      <c r="A40" s="178"/>
      <c r="B40" s="181"/>
      <c r="C40" s="193"/>
      <c r="D40" s="193"/>
      <c r="E40" s="178"/>
      <c r="F40" s="193"/>
      <c r="G40" s="193"/>
      <c r="H40" s="190"/>
      <c r="I40" s="187"/>
      <c r="J40" s="190"/>
      <c r="K40" s="193"/>
      <c r="L40" s="20">
        <v>79971.8</v>
      </c>
      <c r="M40" s="12">
        <v>0</v>
      </c>
      <c r="N40" s="12">
        <v>0</v>
      </c>
      <c r="O40" s="12">
        <v>0</v>
      </c>
      <c r="P40" s="12">
        <f t="shared" si="0"/>
        <v>79971.8</v>
      </c>
      <c r="Q40" s="12">
        <v>0</v>
      </c>
      <c r="R40" s="17" t="s">
        <v>74</v>
      </c>
      <c r="S40" s="166"/>
      <c r="T40" s="168"/>
      <c r="U40" s="168"/>
      <c r="V40" s="215"/>
    </row>
    <row r="41" spans="1:22" s="18" customFormat="1" x14ac:dyDescent="0.25">
      <c r="A41" s="176">
        <v>12</v>
      </c>
      <c r="B41" s="179" t="s">
        <v>81</v>
      </c>
      <c r="C41" s="191">
        <v>1986</v>
      </c>
      <c r="D41" s="191" t="s">
        <v>55</v>
      </c>
      <c r="E41" s="176" t="s">
        <v>60</v>
      </c>
      <c r="F41" s="191">
        <v>2</v>
      </c>
      <c r="G41" s="191">
        <v>2</v>
      </c>
      <c r="H41" s="188">
        <v>531</v>
      </c>
      <c r="I41" s="185">
        <v>472.8</v>
      </c>
      <c r="J41" s="188">
        <v>355.14</v>
      </c>
      <c r="K41" s="191">
        <v>26</v>
      </c>
      <c r="L41" s="20">
        <v>3649312.4</v>
      </c>
      <c r="M41" s="12">
        <v>0</v>
      </c>
      <c r="N41" s="12">
        <v>0</v>
      </c>
      <c r="O41" s="12">
        <v>0</v>
      </c>
      <c r="P41" s="12">
        <f t="shared" si="0"/>
        <v>3649312.4</v>
      </c>
      <c r="Q41" s="12">
        <v>0</v>
      </c>
      <c r="R41" s="17" t="s">
        <v>73</v>
      </c>
      <c r="S41" s="164" t="s">
        <v>32</v>
      </c>
      <c r="T41" s="167">
        <v>7887.3</v>
      </c>
      <c r="U41" s="167">
        <v>7887.3</v>
      </c>
      <c r="V41" s="173" t="s">
        <v>78</v>
      </c>
    </row>
    <row r="42" spans="1:22" s="18" customFormat="1" ht="24" x14ac:dyDescent="0.25">
      <c r="A42" s="177"/>
      <c r="B42" s="180"/>
      <c r="C42" s="192"/>
      <c r="D42" s="192"/>
      <c r="E42" s="177"/>
      <c r="F42" s="192"/>
      <c r="G42" s="192"/>
      <c r="H42" s="189"/>
      <c r="I42" s="186"/>
      <c r="J42" s="189"/>
      <c r="K42" s="192"/>
      <c r="L42" s="20">
        <v>76611.55</v>
      </c>
      <c r="M42" s="12">
        <v>0</v>
      </c>
      <c r="N42" s="12">
        <v>0</v>
      </c>
      <c r="O42" s="12">
        <v>0</v>
      </c>
      <c r="P42" s="12">
        <f t="shared" si="0"/>
        <v>76611.55</v>
      </c>
      <c r="Q42" s="12">
        <v>0</v>
      </c>
      <c r="R42" s="17" t="s">
        <v>80</v>
      </c>
      <c r="S42" s="165"/>
      <c r="T42" s="194"/>
      <c r="U42" s="194"/>
      <c r="V42" s="174"/>
    </row>
    <row r="43" spans="1:22" s="18" customFormat="1" ht="24" x14ac:dyDescent="0.25">
      <c r="A43" s="178"/>
      <c r="B43" s="181"/>
      <c r="C43" s="193"/>
      <c r="D43" s="193"/>
      <c r="E43" s="178"/>
      <c r="F43" s="193"/>
      <c r="G43" s="193"/>
      <c r="H43" s="190"/>
      <c r="I43" s="187"/>
      <c r="J43" s="190"/>
      <c r="K43" s="193"/>
      <c r="L43" s="20">
        <v>79803.03</v>
      </c>
      <c r="M43" s="12">
        <v>0</v>
      </c>
      <c r="N43" s="12">
        <v>0</v>
      </c>
      <c r="O43" s="12">
        <v>0</v>
      </c>
      <c r="P43" s="12">
        <f t="shared" si="0"/>
        <v>79803.03</v>
      </c>
      <c r="Q43" s="12">
        <v>0</v>
      </c>
      <c r="R43" s="17" t="s">
        <v>74</v>
      </c>
      <c r="S43" s="166"/>
      <c r="T43" s="168"/>
      <c r="U43" s="168"/>
      <c r="V43" s="175"/>
    </row>
    <row r="44" spans="1:22" s="18" customFormat="1" ht="48" x14ac:dyDescent="0.25">
      <c r="A44" s="176">
        <v>13</v>
      </c>
      <c r="B44" s="179" t="s">
        <v>82</v>
      </c>
      <c r="C44" s="161">
        <v>1963</v>
      </c>
      <c r="D44" s="161" t="s">
        <v>55</v>
      </c>
      <c r="E44" s="164" t="s">
        <v>56</v>
      </c>
      <c r="F44" s="161">
        <v>4</v>
      </c>
      <c r="G44" s="161">
        <v>2</v>
      </c>
      <c r="H44" s="182">
        <v>1370.1</v>
      </c>
      <c r="I44" s="198">
        <v>1273.3</v>
      </c>
      <c r="J44" s="182">
        <v>1134.8</v>
      </c>
      <c r="K44" s="161">
        <v>48</v>
      </c>
      <c r="L44" s="19">
        <v>1660612.7</v>
      </c>
      <c r="M44" s="12">
        <v>0</v>
      </c>
      <c r="N44" s="12">
        <v>0</v>
      </c>
      <c r="O44" s="12">
        <v>0</v>
      </c>
      <c r="P44" s="12">
        <v>1660612.7</v>
      </c>
      <c r="Q44" s="12">
        <v>0</v>
      </c>
      <c r="R44" s="17" t="s">
        <v>83</v>
      </c>
      <c r="S44" s="164">
        <v>12</v>
      </c>
      <c r="T44" s="167">
        <v>1332.7</v>
      </c>
      <c r="U44" s="167">
        <v>1332.7</v>
      </c>
      <c r="V44" s="195">
        <v>46022</v>
      </c>
    </row>
    <row r="45" spans="1:22" s="18" customFormat="1" ht="24" x14ac:dyDescent="0.25">
      <c r="A45" s="177"/>
      <c r="B45" s="180"/>
      <c r="C45" s="162"/>
      <c r="D45" s="162"/>
      <c r="E45" s="165"/>
      <c r="F45" s="162"/>
      <c r="G45" s="162"/>
      <c r="H45" s="183"/>
      <c r="I45" s="199"/>
      <c r="J45" s="183"/>
      <c r="K45" s="162"/>
      <c r="L45" s="19">
        <v>36314.199999999997</v>
      </c>
      <c r="M45" s="12">
        <v>0</v>
      </c>
      <c r="N45" s="12">
        <v>0</v>
      </c>
      <c r="O45" s="12">
        <v>0</v>
      </c>
      <c r="P45" s="12">
        <v>36314.199999999997</v>
      </c>
      <c r="Q45" s="12">
        <v>0</v>
      </c>
      <c r="R45" s="17" t="s">
        <v>84</v>
      </c>
      <c r="S45" s="165"/>
      <c r="T45" s="168"/>
      <c r="U45" s="168"/>
      <c r="V45" s="196"/>
    </row>
    <row r="46" spans="1:22" s="18" customFormat="1" ht="48" x14ac:dyDescent="0.25">
      <c r="A46" s="177"/>
      <c r="B46" s="180"/>
      <c r="C46" s="162"/>
      <c r="D46" s="162"/>
      <c r="E46" s="165"/>
      <c r="F46" s="162"/>
      <c r="G46" s="162"/>
      <c r="H46" s="183"/>
      <c r="I46" s="199"/>
      <c r="J46" s="183"/>
      <c r="K46" s="162"/>
      <c r="L46" s="12">
        <v>3418255.4</v>
      </c>
      <c r="M46" s="12">
        <v>0</v>
      </c>
      <c r="N46" s="12">
        <v>0</v>
      </c>
      <c r="O46" s="12">
        <v>0</v>
      </c>
      <c r="P46" s="12">
        <v>3418255.4</v>
      </c>
      <c r="Q46" s="12">
        <v>0</v>
      </c>
      <c r="R46" s="17" t="s">
        <v>85</v>
      </c>
      <c r="S46" s="165"/>
      <c r="T46" s="167">
        <v>2743.27</v>
      </c>
      <c r="U46" s="167">
        <v>2743.27</v>
      </c>
      <c r="V46" s="196"/>
    </row>
    <row r="47" spans="1:22" s="18" customFormat="1" ht="24" x14ac:dyDescent="0.25">
      <c r="A47" s="177"/>
      <c r="B47" s="180"/>
      <c r="C47" s="162"/>
      <c r="D47" s="162"/>
      <c r="E47" s="165"/>
      <c r="F47" s="162"/>
      <c r="G47" s="162"/>
      <c r="H47" s="183"/>
      <c r="I47" s="199"/>
      <c r="J47" s="183"/>
      <c r="K47" s="162"/>
      <c r="L47" s="12">
        <v>74750.3</v>
      </c>
      <c r="M47" s="12">
        <v>0</v>
      </c>
      <c r="N47" s="12">
        <v>0</v>
      </c>
      <c r="O47" s="12">
        <v>0</v>
      </c>
      <c r="P47" s="12">
        <v>74750.3</v>
      </c>
      <c r="Q47" s="12">
        <v>0</v>
      </c>
      <c r="R47" s="17" t="s">
        <v>86</v>
      </c>
      <c r="S47" s="165"/>
      <c r="T47" s="168"/>
      <c r="U47" s="168"/>
      <c r="V47" s="196"/>
    </row>
    <row r="48" spans="1:22" s="18" customFormat="1" ht="48" x14ac:dyDescent="0.25">
      <c r="A48" s="177"/>
      <c r="B48" s="180"/>
      <c r="C48" s="162"/>
      <c r="D48" s="162"/>
      <c r="E48" s="165"/>
      <c r="F48" s="162"/>
      <c r="G48" s="162"/>
      <c r="H48" s="183"/>
      <c r="I48" s="199"/>
      <c r="J48" s="183"/>
      <c r="K48" s="162"/>
      <c r="L48" s="19">
        <v>1101472.04</v>
      </c>
      <c r="M48" s="19">
        <v>0</v>
      </c>
      <c r="N48" s="19">
        <v>0</v>
      </c>
      <c r="O48" s="19">
        <v>0</v>
      </c>
      <c r="P48" s="19">
        <v>1101472.04</v>
      </c>
      <c r="Q48" s="12">
        <v>0</v>
      </c>
      <c r="R48" s="17" t="s">
        <v>87</v>
      </c>
      <c r="S48" s="165"/>
      <c r="T48" s="167">
        <v>883.97</v>
      </c>
      <c r="U48" s="167">
        <v>883.97</v>
      </c>
      <c r="V48" s="196"/>
    </row>
    <row r="49" spans="1:22" s="18" customFormat="1" ht="24" x14ac:dyDescent="0.25">
      <c r="A49" s="177"/>
      <c r="B49" s="180"/>
      <c r="C49" s="162"/>
      <c r="D49" s="162"/>
      <c r="E49" s="165"/>
      <c r="F49" s="162"/>
      <c r="G49" s="162"/>
      <c r="H49" s="183"/>
      <c r="I49" s="199"/>
      <c r="J49" s="183"/>
      <c r="K49" s="162"/>
      <c r="L49" s="19">
        <v>24086.959999999999</v>
      </c>
      <c r="M49" s="19">
        <v>0</v>
      </c>
      <c r="N49" s="19">
        <v>0</v>
      </c>
      <c r="O49" s="19">
        <v>0</v>
      </c>
      <c r="P49" s="19">
        <v>24086.959999999999</v>
      </c>
      <c r="Q49" s="12">
        <v>0</v>
      </c>
      <c r="R49" s="17" t="s">
        <v>88</v>
      </c>
      <c r="S49" s="165"/>
      <c r="T49" s="168"/>
      <c r="U49" s="168"/>
      <c r="V49" s="196"/>
    </row>
    <row r="50" spans="1:22" s="18" customFormat="1" ht="24" x14ac:dyDescent="0.25">
      <c r="A50" s="177"/>
      <c r="B50" s="180"/>
      <c r="C50" s="162"/>
      <c r="D50" s="162"/>
      <c r="E50" s="165"/>
      <c r="F50" s="162"/>
      <c r="G50" s="162"/>
      <c r="H50" s="183"/>
      <c r="I50" s="199"/>
      <c r="J50" s="183"/>
      <c r="K50" s="162"/>
      <c r="L50" s="19">
        <v>5581674.7000000002</v>
      </c>
      <c r="M50" s="19">
        <v>0</v>
      </c>
      <c r="N50" s="19">
        <v>0</v>
      </c>
      <c r="O50" s="19">
        <v>0</v>
      </c>
      <c r="P50" s="19">
        <v>5581674.7000000002</v>
      </c>
      <c r="Q50" s="12">
        <v>0</v>
      </c>
      <c r="R50" s="12" t="s">
        <v>57</v>
      </c>
      <c r="S50" s="165"/>
      <c r="T50" s="167">
        <v>4479.49</v>
      </c>
      <c r="U50" s="167">
        <v>4479.49</v>
      </c>
      <c r="V50" s="196"/>
    </row>
    <row r="51" spans="1:22" s="18" customFormat="1" x14ac:dyDescent="0.25">
      <c r="A51" s="178"/>
      <c r="B51" s="181"/>
      <c r="C51" s="163"/>
      <c r="D51" s="163"/>
      <c r="E51" s="166"/>
      <c r="F51" s="163"/>
      <c r="G51" s="163"/>
      <c r="H51" s="184"/>
      <c r="I51" s="200"/>
      <c r="J51" s="184"/>
      <c r="K51" s="163"/>
      <c r="L51" s="19">
        <v>122059.92</v>
      </c>
      <c r="M51" s="19">
        <v>0</v>
      </c>
      <c r="N51" s="19">
        <v>0</v>
      </c>
      <c r="O51" s="19">
        <v>0</v>
      </c>
      <c r="P51" s="19">
        <v>122059.92</v>
      </c>
      <c r="Q51" s="12">
        <v>0</v>
      </c>
      <c r="R51" s="17" t="s">
        <v>58</v>
      </c>
      <c r="S51" s="166"/>
      <c r="T51" s="168"/>
      <c r="U51" s="168"/>
      <c r="V51" s="197"/>
    </row>
    <row r="52" spans="1:22" x14ac:dyDescent="0.25">
      <c r="A52" s="99" t="s">
        <v>89</v>
      </c>
      <c r="B52" s="100"/>
      <c r="C52" s="9">
        <v>12</v>
      </c>
      <c r="D52" s="14" t="s">
        <v>55</v>
      </c>
      <c r="E52" s="11" t="s">
        <v>55</v>
      </c>
      <c r="F52" s="11" t="s">
        <v>55</v>
      </c>
      <c r="G52" s="11" t="s">
        <v>55</v>
      </c>
      <c r="H52" s="21">
        <f>SUM(H13:H51)</f>
        <v>8267.2999999999993</v>
      </c>
      <c r="I52" s="55">
        <f>SUM(I13:I51)</f>
        <v>6870.7000000000007</v>
      </c>
      <c r="J52" s="11">
        <f>SUM(J13:J51)</f>
        <v>4238.26</v>
      </c>
      <c r="K52" s="22">
        <f>SUM(K13:K51)</f>
        <v>331</v>
      </c>
      <c r="L52" s="11">
        <f>SUM(L13:L51)</f>
        <v>71440620.849999994</v>
      </c>
      <c r="M52" s="11">
        <v>0</v>
      </c>
      <c r="N52" s="11">
        <v>0</v>
      </c>
      <c r="O52" s="11">
        <v>0</v>
      </c>
      <c r="P52" s="11">
        <f>SUM(P13:P51)</f>
        <v>71440620.849999994</v>
      </c>
      <c r="Q52" s="11">
        <v>0</v>
      </c>
      <c r="R52" s="14" t="s">
        <v>55</v>
      </c>
      <c r="S52" s="9">
        <v>50</v>
      </c>
      <c r="T52" s="11" t="s">
        <v>55</v>
      </c>
      <c r="U52" s="11" t="s">
        <v>55</v>
      </c>
      <c r="V52" s="23" t="s">
        <v>55</v>
      </c>
    </row>
    <row r="54" spans="1:22" ht="18.75" x14ac:dyDescent="0.25">
      <c r="A54" s="169" t="s">
        <v>90</v>
      </c>
      <c r="B54" s="170"/>
      <c r="C54" s="170"/>
      <c r="D54" s="170"/>
      <c r="E54" s="170"/>
      <c r="F54" s="170"/>
      <c r="G54" s="170"/>
      <c r="H54" s="170"/>
      <c r="I54" s="170"/>
      <c r="J54" s="170"/>
      <c r="K54" s="170"/>
      <c r="L54" s="170"/>
      <c r="M54" s="170"/>
      <c r="N54" s="170"/>
      <c r="O54" s="170"/>
      <c r="P54" s="170"/>
      <c r="Q54" s="170"/>
      <c r="R54" s="170"/>
      <c r="S54" s="170"/>
      <c r="T54" s="170"/>
      <c r="U54" s="170"/>
      <c r="V54" s="170"/>
    </row>
    <row r="56" spans="1:22" x14ac:dyDescent="0.25">
      <c r="A56" s="171" t="s">
        <v>53</v>
      </c>
      <c r="B56" s="172"/>
      <c r="C56" s="172"/>
      <c r="D56" s="172"/>
      <c r="E56" s="172"/>
      <c r="F56" s="172"/>
      <c r="G56" s="172"/>
      <c r="H56" s="172"/>
      <c r="I56" s="172"/>
      <c r="J56" s="172"/>
      <c r="K56" s="172"/>
      <c r="L56" s="172"/>
      <c r="M56" s="172"/>
      <c r="N56" s="172"/>
      <c r="O56" s="172"/>
      <c r="P56" s="172"/>
      <c r="Q56" s="172"/>
      <c r="R56" s="172"/>
      <c r="S56" s="172"/>
      <c r="T56" s="172"/>
      <c r="U56" s="172"/>
      <c r="V56" s="172"/>
    </row>
    <row r="57" spans="1:22" s="1" customFormat="1" ht="24" x14ac:dyDescent="0.25">
      <c r="A57" s="113">
        <v>1</v>
      </c>
      <c r="B57" s="119" t="s">
        <v>91</v>
      </c>
      <c r="C57" s="138">
        <v>1975</v>
      </c>
      <c r="D57" s="138"/>
      <c r="E57" s="113" t="s">
        <v>92</v>
      </c>
      <c r="F57" s="138">
        <v>2</v>
      </c>
      <c r="G57" s="138">
        <v>3</v>
      </c>
      <c r="H57" s="115">
        <v>637.6</v>
      </c>
      <c r="I57" s="159">
        <v>508.2</v>
      </c>
      <c r="J57" s="115">
        <v>372</v>
      </c>
      <c r="K57" s="138">
        <v>37</v>
      </c>
      <c r="L57" s="14">
        <v>4008325.86</v>
      </c>
      <c r="M57" s="14">
        <v>0</v>
      </c>
      <c r="N57" s="14">
        <v>0</v>
      </c>
      <c r="O57" s="14">
        <v>0</v>
      </c>
      <c r="P57" s="14">
        <v>4008325.86</v>
      </c>
      <c r="Q57" s="14">
        <v>0</v>
      </c>
      <c r="R57" s="12" t="s">
        <v>57</v>
      </c>
      <c r="S57" s="113">
        <v>3</v>
      </c>
      <c r="T57" s="115">
        <v>7887.3</v>
      </c>
      <c r="U57" s="115">
        <v>7887.3</v>
      </c>
      <c r="V57" s="129">
        <v>46022</v>
      </c>
    </row>
    <row r="58" spans="1:22" s="1" customFormat="1" ht="24" x14ac:dyDescent="0.25">
      <c r="A58" s="114"/>
      <c r="B58" s="120"/>
      <c r="C58" s="156"/>
      <c r="D58" s="156"/>
      <c r="E58" s="114"/>
      <c r="F58" s="156"/>
      <c r="G58" s="156"/>
      <c r="H58" s="116"/>
      <c r="I58" s="160"/>
      <c r="J58" s="116"/>
      <c r="K58" s="156"/>
      <c r="L58" s="14" t="s">
        <v>93</v>
      </c>
      <c r="M58" s="14">
        <v>0</v>
      </c>
      <c r="N58" s="14">
        <v>0</v>
      </c>
      <c r="O58" s="14">
        <v>0</v>
      </c>
      <c r="P58" s="14" t="s">
        <v>93</v>
      </c>
      <c r="Q58" s="14">
        <v>0</v>
      </c>
      <c r="R58" s="14" t="s">
        <v>74</v>
      </c>
      <c r="S58" s="114"/>
      <c r="T58" s="116"/>
      <c r="U58" s="116"/>
      <c r="V58" s="131"/>
    </row>
    <row r="59" spans="1:22" ht="24" x14ac:dyDescent="0.25">
      <c r="A59" s="117">
        <v>2</v>
      </c>
      <c r="B59" s="119" t="s">
        <v>94</v>
      </c>
      <c r="C59" s="111">
        <v>1971</v>
      </c>
      <c r="D59" s="157"/>
      <c r="E59" s="123" t="s">
        <v>56</v>
      </c>
      <c r="F59" s="111">
        <v>2</v>
      </c>
      <c r="G59" s="111">
        <v>2</v>
      </c>
      <c r="H59" s="107">
        <v>525.29999999999995</v>
      </c>
      <c r="I59" s="109">
        <v>525.29999999999995</v>
      </c>
      <c r="J59" s="107">
        <v>525.29999999999995</v>
      </c>
      <c r="K59" s="111">
        <v>24</v>
      </c>
      <c r="L59" s="11">
        <v>4054534.24</v>
      </c>
      <c r="M59" s="11">
        <v>0</v>
      </c>
      <c r="N59" s="11">
        <v>0</v>
      </c>
      <c r="O59" s="11">
        <v>0</v>
      </c>
      <c r="P59" s="11">
        <v>4054534.24</v>
      </c>
      <c r="Q59" s="11">
        <v>0</v>
      </c>
      <c r="R59" s="12" t="s">
        <v>57</v>
      </c>
      <c r="S59" s="113">
        <v>3</v>
      </c>
      <c r="T59" s="115">
        <v>7887.3</v>
      </c>
      <c r="U59" s="115">
        <v>7887.3</v>
      </c>
      <c r="V59" s="117" t="s">
        <v>62</v>
      </c>
    </row>
    <row r="60" spans="1:22" ht="24" x14ac:dyDescent="0.25">
      <c r="A60" s="118"/>
      <c r="B60" s="120"/>
      <c r="C60" s="112"/>
      <c r="D60" s="158"/>
      <c r="E60" s="124"/>
      <c r="F60" s="112"/>
      <c r="G60" s="112"/>
      <c r="H60" s="108"/>
      <c r="I60" s="110"/>
      <c r="J60" s="108"/>
      <c r="K60" s="112"/>
      <c r="L60" s="11">
        <v>88664.46</v>
      </c>
      <c r="M60" s="11">
        <v>0</v>
      </c>
      <c r="N60" s="11">
        <v>0</v>
      </c>
      <c r="O60" s="11">
        <v>0</v>
      </c>
      <c r="P60" s="11">
        <v>88664.46</v>
      </c>
      <c r="Q60" s="11">
        <v>0</v>
      </c>
      <c r="R60" s="14" t="s">
        <v>74</v>
      </c>
      <c r="S60" s="114"/>
      <c r="T60" s="116"/>
      <c r="U60" s="116"/>
      <c r="V60" s="118"/>
    </row>
    <row r="61" spans="1:22" s="24" customFormat="1" ht="12" x14ac:dyDescent="0.2">
      <c r="A61" s="146">
        <v>3</v>
      </c>
      <c r="B61" s="153" t="s">
        <v>95</v>
      </c>
      <c r="C61" s="143">
        <v>1939</v>
      </c>
      <c r="D61" s="146"/>
      <c r="E61" s="143" t="s">
        <v>60</v>
      </c>
      <c r="F61" s="143">
        <v>2</v>
      </c>
      <c r="G61" s="143">
        <v>1</v>
      </c>
      <c r="H61" s="143">
        <v>341.8</v>
      </c>
      <c r="I61" s="149">
        <v>309.3</v>
      </c>
      <c r="J61" s="143">
        <v>73.2</v>
      </c>
      <c r="K61" s="143">
        <v>20</v>
      </c>
      <c r="L61" s="11">
        <v>4477807.93</v>
      </c>
      <c r="M61" s="11">
        <v>0</v>
      </c>
      <c r="N61" s="11">
        <v>0</v>
      </c>
      <c r="O61" s="11">
        <v>0</v>
      </c>
      <c r="P61" s="11">
        <v>4477807.93</v>
      </c>
      <c r="Q61" s="11">
        <v>0</v>
      </c>
      <c r="R61" s="14" t="s">
        <v>61</v>
      </c>
      <c r="S61" s="146">
        <v>3</v>
      </c>
      <c r="T61" s="115">
        <v>14793.82</v>
      </c>
      <c r="U61" s="115">
        <v>14793.82</v>
      </c>
      <c r="V61" s="117" t="s">
        <v>62</v>
      </c>
    </row>
    <row r="62" spans="1:22" s="24" customFormat="1" ht="24" x14ac:dyDescent="0.2">
      <c r="A62" s="147"/>
      <c r="B62" s="154"/>
      <c r="C62" s="144"/>
      <c r="D62" s="147"/>
      <c r="E62" s="144"/>
      <c r="F62" s="144"/>
      <c r="G62" s="144"/>
      <c r="H62" s="144"/>
      <c r="I62" s="150"/>
      <c r="J62" s="144"/>
      <c r="K62" s="144"/>
      <c r="L62" s="11">
        <v>100000</v>
      </c>
      <c r="M62" s="11">
        <v>0</v>
      </c>
      <c r="N62" s="11">
        <v>0</v>
      </c>
      <c r="O62" s="11">
        <v>0</v>
      </c>
      <c r="P62" s="11">
        <v>100000</v>
      </c>
      <c r="Q62" s="11">
        <v>0</v>
      </c>
      <c r="R62" s="14" t="s">
        <v>63</v>
      </c>
      <c r="S62" s="147"/>
      <c r="T62" s="128"/>
      <c r="U62" s="128"/>
      <c r="V62" s="152"/>
    </row>
    <row r="63" spans="1:22" s="24" customFormat="1" ht="24" x14ac:dyDescent="0.2">
      <c r="A63" s="148"/>
      <c r="B63" s="155"/>
      <c r="C63" s="145"/>
      <c r="D63" s="148"/>
      <c r="E63" s="145"/>
      <c r="F63" s="145"/>
      <c r="G63" s="145"/>
      <c r="H63" s="145"/>
      <c r="I63" s="151"/>
      <c r="J63" s="145"/>
      <c r="K63" s="145"/>
      <c r="L63" s="11">
        <v>97920.6</v>
      </c>
      <c r="M63" s="11">
        <v>0</v>
      </c>
      <c r="N63" s="11">
        <v>0</v>
      </c>
      <c r="O63" s="11">
        <v>0</v>
      </c>
      <c r="P63" s="11">
        <v>97920.6</v>
      </c>
      <c r="Q63" s="11">
        <v>0</v>
      </c>
      <c r="R63" s="14" t="s">
        <v>64</v>
      </c>
      <c r="S63" s="148"/>
      <c r="T63" s="116"/>
      <c r="U63" s="116"/>
      <c r="V63" s="118"/>
    </row>
    <row r="64" spans="1:22" s="24" customFormat="1" ht="12" x14ac:dyDescent="0.2">
      <c r="A64" s="146">
        <v>4</v>
      </c>
      <c r="B64" s="153" t="s">
        <v>96</v>
      </c>
      <c r="C64" s="143">
        <v>1935</v>
      </c>
      <c r="D64" s="146"/>
      <c r="E64" s="143" t="s">
        <v>60</v>
      </c>
      <c r="F64" s="143">
        <v>2</v>
      </c>
      <c r="G64" s="143">
        <v>2</v>
      </c>
      <c r="H64" s="143">
        <v>336.3</v>
      </c>
      <c r="I64" s="149">
        <v>310</v>
      </c>
      <c r="J64" s="143">
        <v>77.400000000000006</v>
      </c>
      <c r="K64" s="143">
        <v>21</v>
      </c>
      <c r="L64" s="11">
        <v>4487942</v>
      </c>
      <c r="M64" s="11">
        <v>0</v>
      </c>
      <c r="N64" s="11">
        <v>0</v>
      </c>
      <c r="O64" s="11">
        <v>0</v>
      </c>
      <c r="P64" s="11">
        <v>4487942</v>
      </c>
      <c r="Q64" s="11">
        <v>0</v>
      </c>
      <c r="R64" s="14" t="s">
        <v>61</v>
      </c>
      <c r="S64" s="146">
        <v>3</v>
      </c>
      <c r="T64" s="115">
        <v>14793.82</v>
      </c>
      <c r="U64" s="115">
        <v>14793.82</v>
      </c>
      <c r="V64" s="117" t="s">
        <v>62</v>
      </c>
    </row>
    <row r="65" spans="1:22" s="24" customFormat="1" ht="24" x14ac:dyDescent="0.2">
      <c r="A65" s="147"/>
      <c r="B65" s="154"/>
      <c r="C65" s="144"/>
      <c r="D65" s="147"/>
      <c r="E65" s="144"/>
      <c r="F65" s="144"/>
      <c r="G65" s="144"/>
      <c r="H65" s="144"/>
      <c r="I65" s="150"/>
      <c r="J65" s="144"/>
      <c r="K65" s="144"/>
      <c r="L65" s="11">
        <v>100000</v>
      </c>
      <c r="M65" s="11">
        <v>0</v>
      </c>
      <c r="N65" s="11">
        <v>0</v>
      </c>
      <c r="O65" s="11">
        <v>0</v>
      </c>
      <c r="P65" s="11">
        <v>100000</v>
      </c>
      <c r="Q65" s="11">
        <v>0</v>
      </c>
      <c r="R65" s="14" t="s">
        <v>63</v>
      </c>
      <c r="S65" s="147"/>
      <c r="T65" s="128"/>
      <c r="U65" s="128"/>
      <c r="V65" s="152"/>
    </row>
    <row r="66" spans="1:22" s="24" customFormat="1" ht="24" x14ac:dyDescent="0.2">
      <c r="A66" s="148"/>
      <c r="B66" s="155"/>
      <c r="C66" s="145"/>
      <c r="D66" s="148"/>
      <c r="E66" s="145"/>
      <c r="F66" s="145"/>
      <c r="G66" s="145"/>
      <c r="H66" s="145"/>
      <c r="I66" s="151"/>
      <c r="J66" s="145"/>
      <c r="K66" s="145"/>
      <c r="L66" s="11">
        <v>98142.2</v>
      </c>
      <c r="M66" s="11">
        <v>0</v>
      </c>
      <c r="N66" s="11">
        <v>0</v>
      </c>
      <c r="O66" s="11">
        <v>0</v>
      </c>
      <c r="P66" s="11">
        <v>98142.2</v>
      </c>
      <c r="Q66" s="11">
        <v>0</v>
      </c>
      <c r="R66" s="14" t="s">
        <v>64</v>
      </c>
      <c r="S66" s="148"/>
      <c r="T66" s="116"/>
      <c r="U66" s="116"/>
      <c r="V66" s="118"/>
    </row>
    <row r="67" spans="1:22" ht="36" x14ac:dyDescent="0.25">
      <c r="A67" s="113">
        <v>5</v>
      </c>
      <c r="B67" s="119" t="s">
        <v>97</v>
      </c>
      <c r="C67" s="111">
        <v>1964</v>
      </c>
      <c r="D67" s="111" t="s">
        <v>55</v>
      </c>
      <c r="E67" s="123" t="s">
        <v>56</v>
      </c>
      <c r="F67" s="111">
        <v>2</v>
      </c>
      <c r="G67" s="111">
        <v>3</v>
      </c>
      <c r="H67" s="107">
        <v>477</v>
      </c>
      <c r="I67" s="109">
        <v>477</v>
      </c>
      <c r="J67" s="107"/>
      <c r="K67" s="111">
        <v>20</v>
      </c>
      <c r="L67" s="11">
        <v>3681730.1</v>
      </c>
      <c r="M67" s="11">
        <v>0</v>
      </c>
      <c r="N67" s="11">
        <v>0</v>
      </c>
      <c r="O67" s="11">
        <v>0</v>
      </c>
      <c r="P67" s="11">
        <f>L67</f>
        <v>3681730.1</v>
      </c>
      <c r="Q67" s="11">
        <v>0</v>
      </c>
      <c r="R67" s="14" t="s">
        <v>98</v>
      </c>
      <c r="S67" s="113">
        <v>3</v>
      </c>
      <c r="T67" s="115">
        <v>7887.3</v>
      </c>
      <c r="U67" s="115">
        <v>7887.3</v>
      </c>
      <c r="V67" s="141">
        <v>46022</v>
      </c>
    </row>
    <row r="68" spans="1:22" ht="24" x14ac:dyDescent="0.25">
      <c r="A68" s="114"/>
      <c r="B68" s="120"/>
      <c r="C68" s="112"/>
      <c r="D68" s="112"/>
      <c r="E68" s="124"/>
      <c r="F68" s="112"/>
      <c r="G68" s="112"/>
      <c r="H68" s="108"/>
      <c r="I68" s="110"/>
      <c r="J68" s="108"/>
      <c r="K68" s="112"/>
      <c r="L68" s="11">
        <v>80511.98</v>
      </c>
      <c r="M68" s="11">
        <v>0</v>
      </c>
      <c r="N68" s="11">
        <v>0</v>
      </c>
      <c r="O68" s="11">
        <v>0</v>
      </c>
      <c r="P68" s="11">
        <f>L68</f>
        <v>80511.98</v>
      </c>
      <c r="Q68" s="11">
        <v>0</v>
      </c>
      <c r="R68" s="14" t="s">
        <v>99</v>
      </c>
      <c r="S68" s="114"/>
      <c r="T68" s="116"/>
      <c r="U68" s="116"/>
      <c r="V68" s="142"/>
    </row>
    <row r="69" spans="1:22" ht="24" x14ac:dyDescent="0.25">
      <c r="A69" s="113">
        <v>6</v>
      </c>
      <c r="B69" s="119" t="s">
        <v>100</v>
      </c>
      <c r="C69" s="111">
        <v>1967</v>
      </c>
      <c r="D69" s="111" t="s">
        <v>55</v>
      </c>
      <c r="E69" s="123" t="s">
        <v>56</v>
      </c>
      <c r="F69" s="111">
        <v>2</v>
      </c>
      <c r="G69" s="111">
        <v>2</v>
      </c>
      <c r="H69" s="107">
        <v>529.70000000000005</v>
      </c>
      <c r="I69" s="109">
        <v>529.70000000000005</v>
      </c>
      <c r="J69" s="107"/>
      <c r="K69" s="111">
        <v>36</v>
      </c>
      <c r="L69" s="11">
        <v>4088495.7</v>
      </c>
      <c r="M69" s="11">
        <v>0</v>
      </c>
      <c r="N69" s="11">
        <v>0</v>
      </c>
      <c r="O69" s="11">
        <v>0</v>
      </c>
      <c r="P69" s="11">
        <v>4088495.7</v>
      </c>
      <c r="Q69" s="11">
        <v>0</v>
      </c>
      <c r="R69" s="12" t="s">
        <v>57</v>
      </c>
      <c r="S69" s="113">
        <v>3</v>
      </c>
      <c r="T69" s="115">
        <v>7887.3</v>
      </c>
      <c r="U69" s="115">
        <v>7887.3</v>
      </c>
      <c r="V69" s="141">
        <v>46022</v>
      </c>
    </row>
    <row r="70" spans="1:22" ht="24" x14ac:dyDescent="0.25">
      <c r="A70" s="114"/>
      <c r="B70" s="120"/>
      <c r="C70" s="112"/>
      <c r="D70" s="112"/>
      <c r="E70" s="124"/>
      <c r="F70" s="112"/>
      <c r="G70" s="112"/>
      <c r="H70" s="108"/>
      <c r="I70" s="110"/>
      <c r="J70" s="108"/>
      <c r="K70" s="112"/>
      <c r="L70" s="11">
        <v>89407.1</v>
      </c>
      <c r="M70" s="11">
        <v>0</v>
      </c>
      <c r="N70" s="11">
        <v>0</v>
      </c>
      <c r="O70" s="11">
        <v>0</v>
      </c>
      <c r="P70" s="11">
        <v>89407.1</v>
      </c>
      <c r="Q70" s="11">
        <v>0</v>
      </c>
      <c r="R70" s="14" t="s">
        <v>99</v>
      </c>
      <c r="S70" s="114"/>
      <c r="T70" s="116"/>
      <c r="U70" s="116"/>
      <c r="V70" s="142"/>
    </row>
    <row r="71" spans="1:22" ht="24" x14ac:dyDescent="0.25">
      <c r="A71" s="113">
        <v>7</v>
      </c>
      <c r="B71" s="119" t="s">
        <v>101</v>
      </c>
      <c r="C71" s="111">
        <v>1969</v>
      </c>
      <c r="D71" s="111" t="s">
        <v>55</v>
      </c>
      <c r="E71" s="123" t="s">
        <v>56</v>
      </c>
      <c r="F71" s="111">
        <v>2</v>
      </c>
      <c r="G71" s="111">
        <v>2</v>
      </c>
      <c r="H71" s="107">
        <v>574.4</v>
      </c>
      <c r="I71" s="109">
        <v>526.79999999999995</v>
      </c>
      <c r="J71" s="107"/>
      <c r="K71" s="111">
        <v>24</v>
      </c>
      <c r="L71" s="11">
        <v>4066112</v>
      </c>
      <c r="M71" s="11">
        <v>0</v>
      </c>
      <c r="N71" s="11">
        <v>0</v>
      </c>
      <c r="O71" s="11">
        <v>0</v>
      </c>
      <c r="P71" s="11">
        <v>4066112</v>
      </c>
      <c r="Q71" s="11">
        <v>0</v>
      </c>
      <c r="R71" s="12" t="s">
        <v>57</v>
      </c>
      <c r="S71" s="113">
        <v>3</v>
      </c>
      <c r="T71" s="115">
        <v>7887.3</v>
      </c>
      <c r="U71" s="115">
        <v>7887.3</v>
      </c>
      <c r="V71" s="141">
        <v>46022</v>
      </c>
    </row>
    <row r="72" spans="1:22" ht="24" x14ac:dyDescent="0.25">
      <c r="A72" s="114"/>
      <c r="B72" s="120"/>
      <c r="C72" s="112"/>
      <c r="D72" s="112"/>
      <c r="E72" s="124"/>
      <c r="F72" s="112"/>
      <c r="G72" s="112"/>
      <c r="H72" s="108"/>
      <c r="I72" s="110"/>
      <c r="J72" s="108"/>
      <c r="K72" s="112"/>
      <c r="L72" s="11">
        <v>88917.6</v>
      </c>
      <c r="M72" s="11">
        <v>0</v>
      </c>
      <c r="N72" s="11">
        <v>0</v>
      </c>
      <c r="O72" s="11">
        <v>0</v>
      </c>
      <c r="P72" s="11">
        <v>88917.6</v>
      </c>
      <c r="Q72" s="11">
        <v>0</v>
      </c>
      <c r="R72" s="14" t="s">
        <v>99</v>
      </c>
      <c r="S72" s="114"/>
      <c r="T72" s="116"/>
      <c r="U72" s="116"/>
      <c r="V72" s="142"/>
    </row>
    <row r="73" spans="1:22" ht="24" x14ac:dyDescent="0.25">
      <c r="A73" s="113">
        <v>8</v>
      </c>
      <c r="B73" s="119" t="s">
        <v>102</v>
      </c>
      <c r="C73" s="111">
        <v>1981</v>
      </c>
      <c r="D73" s="111" t="s">
        <v>55</v>
      </c>
      <c r="E73" s="123" t="s">
        <v>56</v>
      </c>
      <c r="F73" s="111">
        <v>3</v>
      </c>
      <c r="G73" s="111">
        <v>2</v>
      </c>
      <c r="H73" s="107">
        <v>1065.3</v>
      </c>
      <c r="I73" s="109">
        <v>701.2</v>
      </c>
      <c r="J73" s="107"/>
      <c r="K73" s="111">
        <v>69</v>
      </c>
      <c r="L73" s="11">
        <v>3811027.2</v>
      </c>
      <c r="M73" s="11">
        <v>0</v>
      </c>
      <c r="N73" s="11">
        <v>0</v>
      </c>
      <c r="O73" s="11">
        <v>0</v>
      </c>
      <c r="P73" s="11">
        <v>3811027.2</v>
      </c>
      <c r="Q73" s="11">
        <v>0</v>
      </c>
      <c r="R73" s="12" t="s">
        <v>57</v>
      </c>
      <c r="S73" s="113">
        <v>3</v>
      </c>
      <c r="T73" s="115">
        <v>5553.86</v>
      </c>
      <c r="U73" s="115">
        <v>5553.86</v>
      </c>
      <c r="V73" s="141">
        <v>46022</v>
      </c>
    </row>
    <row r="74" spans="1:22" ht="24" x14ac:dyDescent="0.25">
      <c r="A74" s="114"/>
      <c r="B74" s="120"/>
      <c r="C74" s="112"/>
      <c r="D74" s="112"/>
      <c r="E74" s="124"/>
      <c r="F74" s="112"/>
      <c r="G74" s="112"/>
      <c r="H74" s="108"/>
      <c r="I74" s="110"/>
      <c r="J74" s="108"/>
      <c r="K74" s="112"/>
      <c r="L74" s="11">
        <v>83339.399999999994</v>
      </c>
      <c r="M74" s="11">
        <v>0</v>
      </c>
      <c r="N74" s="11">
        <v>0</v>
      </c>
      <c r="O74" s="11">
        <v>0</v>
      </c>
      <c r="P74" s="11">
        <v>83339.399999999994</v>
      </c>
      <c r="Q74" s="11">
        <v>0</v>
      </c>
      <c r="R74" s="14" t="s">
        <v>99</v>
      </c>
      <c r="S74" s="114"/>
      <c r="T74" s="116"/>
      <c r="U74" s="116"/>
      <c r="V74" s="142"/>
    </row>
    <row r="75" spans="1:22" ht="24" x14ac:dyDescent="0.25">
      <c r="A75" s="113">
        <v>9</v>
      </c>
      <c r="B75" s="119" t="s">
        <v>103</v>
      </c>
      <c r="C75" s="111">
        <v>1973</v>
      </c>
      <c r="D75" s="111" t="s">
        <v>55</v>
      </c>
      <c r="E75" s="123" t="s">
        <v>56</v>
      </c>
      <c r="F75" s="111">
        <v>2</v>
      </c>
      <c r="G75" s="111">
        <v>2</v>
      </c>
      <c r="H75" s="107">
        <v>556.6</v>
      </c>
      <c r="I75" s="109">
        <v>509.3</v>
      </c>
      <c r="J75" s="107"/>
      <c r="K75" s="111">
        <v>25</v>
      </c>
      <c r="L75" s="11">
        <v>3931038.05</v>
      </c>
      <c r="M75" s="11">
        <v>0</v>
      </c>
      <c r="N75" s="11">
        <v>0</v>
      </c>
      <c r="O75" s="11">
        <v>0</v>
      </c>
      <c r="P75" s="11">
        <v>3931038.05</v>
      </c>
      <c r="Q75" s="11">
        <v>0</v>
      </c>
      <c r="R75" s="12" t="s">
        <v>57</v>
      </c>
      <c r="S75" s="113">
        <v>3</v>
      </c>
      <c r="T75" s="115">
        <v>7887.3</v>
      </c>
      <c r="U75" s="115">
        <v>7887.3</v>
      </c>
      <c r="V75" s="141">
        <v>46022</v>
      </c>
    </row>
    <row r="76" spans="1:22" ht="24" x14ac:dyDescent="0.25">
      <c r="A76" s="114"/>
      <c r="B76" s="120"/>
      <c r="C76" s="112"/>
      <c r="D76" s="112"/>
      <c r="E76" s="124"/>
      <c r="F76" s="112"/>
      <c r="G76" s="112"/>
      <c r="H76" s="108"/>
      <c r="I76" s="110"/>
      <c r="J76" s="108"/>
      <c r="K76" s="112"/>
      <c r="L76" s="11">
        <v>85963.85</v>
      </c>
      <c r="M76" s="11">
        <v>0</v>
      </c>
      <c r="N76" s="11">
        <v>0</v>
      </c>
      <c r="O76" s="11">
        <v>0</v>
      </c>
      <c r="P76" s="11">
        <v>85963.85</v>
      </c>
      <c r="Q76" s="11">
        <v>0</v>
      </c>
      <c r="R76" s="14" t="s">
        <v>99</v>
      </c>
      <c r="S76" s="114"/>
      <c r="T76" s="116"/>
      <c r="U76" s="116"/>
      <c r="V76" s="142"/>
    </row>
    <row r="77" spans="1:22" ht="24" x14ac:dyDescent="0.25">
      <c r="A77" s="113">
        <v>10</v>
      </c>
      <c r="B77" s="119" t="s">
        <v>104</v>
      </c>
      <c r="C77" s="111">
        <v>1965</v>
      </c>
      <c r="D77" s="111" t="s">
        <v>55</v>
      </c>
      <c r="E77" s="123" t="s">
        <v>56</v>
      </c>
      <c r="F77" s="111">
        <v>2</v>
      </c>
      <c r="G77" s="111">
        <v>3</v>
      </c>
      <c r="H77" s="107">
        <v>580.1</v>
      </c>
      <c r="I77" s="109">
        <v>520.79999999999995</v>
      </c>
      <c r="J77" s="107"/>
      <c r="K77" s="111">
        <v>36</v>
      </c>
      <c r="L77" s="11">
        <v>4019800.9</v>
      </c>
      <c r="M77" s="11">
        <v>0</v>
      </c>
      <c r="N77" s="11">
        <v>0</v>
      </c>
      <c r="O77" s="11">
        <v>0</v>
      </c>
      <c r="P77" s="11">
        <v>4019800.9</v>
      </c>
      <c r="Q77" s="11">
        <v>0</v>
      </c>
      <c r="R77" s="12" t="s">
        <v>57</v>
      </c>
      <c r="S77" s="113">
        <v>3</v>
      </c>
      <c r="T77" s="115">
        <v>7887.3</v>
      </c>
      <c r="U77" s="115">
        <v>7887.3</v>
      </c>
      <c r="V77" s="141">
        <v>46022</v>
      </c>
    </row>
    <row r="78" spans="1:22" ht="24" x14ac:dyDescent="0.25">
      <c r="A78" s="114"/>
      <c r="B78" s="120"/>
      <c r="C78" s="112"/>
      <c r="D78" s="112"/>
      <c r="E78" s="124"/>
      <c r="F78" s="112"/>
      <c r="G78" s="112"/>
      <c r="H78" s="108"/>
      <c r="I78" s="110"/>
      <c r="J78" s="108"/>
      <c r="K78" s="112"/>
      <c r="L78" s="11">
        <v>87904.9</v>
      </c>
      <c r="M78" s="11">
        <v>0</v>
      </c>
      <c r="N78" s="11">
        <v>0</v>
      </c>
      <c r="O78" s="11">
        <v>0</v>
      </c>
      <c r="P78" s="11">
        <v>87904.9</v>
      </c>
      <c r="Q78" s="11">
        <v>0</v>
      </c>
      <c r="R78" s="14" t="s">
        <v>99</v>
      </c>
      <c r="S78" s="114"/>
      <c r="T78" s="116"/>
      <c r="U78" s="116"/>
      <c r="V78" s="142"/>
    </row>
    <row r="79" spans="1:22" ht="36" x14ac:dyDescent="0.25">
      <c r="A79" s="113">
        <v>11</v>
      </c>
      <c r="B79" s="119" t="s">
        <v>105</v>
      </c>
      <c r="C79" s="111">
        <v>1962</v>
      </c>
      <c r="D79" s="111" t="s">
        <v>55</v>
      </c>
      <c r="E79" s="123" t="s">
        <v>56</v>
      </c>
      <c r="F79" s="111">
        <v>4</v>
      </c>
      <c r="G79" s="111">
        <v>3</v>
      </c>
      <c r="H79" s="107">
        <v>2170.9</v>
      </c>
      <c r="I79" s="109">
        <v>1909</v>
      </c>
      <c r="J79" s="107">
        <v>706.3</v>
      </c>
      <c r="K79" s="111">
        <v>61</v>
      </c>
      <c r="L79" s="19">
        <v>21266224.059999999</v>
      </c>
      <c r="M79" s="11">
        <v>0</v>
      </c>
      <c r="N79" s="11">
        <v>0</v>
      </c>
      <c r="O79" s="11">
        <v>0</v>
      </c>
      <c r="P79" s="19">
        <f>L79</f>
        <v>21266224.059999999</v>
      </c>
      <c r="Q79" s="11">
        <v>0</v>
      </c>
      <c r="R79" s="14" t="s">
        <v>106</v>
      </c>
      <c r="S79" s="113">
        <v>6</v>
      </c>
      <c r="T79" s="115">
        <v>15863.08</v>
      </c>
      <c r="U79" s="115">
        <v>15863.08</v>
      </c>
      <c r="V79" s="129">
        <v>46022</v>
      </c>
    </row>
    <row r="80" spans="1:22" ht="24" x14ac:dyDescent="0.25">
      <c r="A80" s="125"/>
      <c r="B80" s="132"/>
      <c r="C80" s="135"/>
      <c r="D80" s="135"/>
      <c r="E80" s="140"/>
      <c r="F80" s="135"/>
      <c r="G80" s="135"/>
      <c r="H80" s="133"/>
      <c r="I80" s="134"/>
      <c r="J80" s="133"/>
      <c r="K80" s="135"/>
      <c r="L80" s="19">
        <v>456049.25</v>
      </c>
      <c r="M80" s="11">
        <v>0</v>
      </c>
      <c r="N80" s="11">
        <v>0</v>
      </c>
      <c r="O80" s="11">
        <v>0</v>
      </c>
      <c r="P80" s="19">
        <f>L80</f>
        <v>456049.25</v>
      </c>
      <c r="Q80" s="11">
        <v>0</v>
      </c>
      <c r="R80" s="14" t="s">
        <v>107</v>
      </c>
      <c r="S80" s="125"/>
      <c r="T80" s="128"/>
      <c r="U80" s="128"/>
      <c r="V80" s="130"/>
    </row>
    <row r="81" spans="1:22" s="3" customFormat="1" ht="24" x14ac:dyDescent="0.25">
      <c r="A81" s="125"/>
      <c r="B81" s="132"/>
      <c r="C81" s="135"/>
      <c r="D81" s="135"/>
      <c r="E81" s="140"/>
      <c r="F81" s="135"/>
      <c r="G81" s="135"/>
      <c r="H81" s="133"/>
      <c r="I81" s="134"/>
      <c r="J81" s="133"/>
      <c r="K81" s="135"/>
      <c r="L81" s="25">
        <v>8368347.5999999996</v>
      </c>
      <c r="M81" s="11">
        <v>0</v>
      </c>
      <c r="N81" s="11">
        <v>0</v>
      </c>
      <c r="O81" s="11">
        <v>0</v>
      </c>
      <c r="P81" s="25">
        <f>L81</f>
        <v>8368347.5999999996</v>
      </c>
      <c r="Q81" s="11">
        <v>0</v>
      </c>
      <c r="R81" s="12" t="s">
        <v>57</v>
      </c>
      <c r="S81" s="125"/>
      <c r="T81" s="128"/>
      <c r="U81" s="128"/>
      <c r="V81" s="130"/>
    </row>
    <row r="82" spans="1:22" s="3" customFormat="1" x14ac:dyDescent="0.25">
      <c r="A82" s="114"/>
      <c r="B82" s="120"/>
      <c r="C82" s="112"/>
      <c r="D82" s="112"/>
      <c r="E82" s="124"/>
      <c r="F82" s="112"/>
      <c r="G82" s="112"/>
      <c r="H82" s="108"/>
      <c r="I82" s="110"/>
      <c r="J82" s="108"/>
      <c r="K82" s="112"/>
      <c r="L82" s="25">
        <v>182998.81</v>
      </c>
      <c r="M82" s="11">
        <v>0</v>
      </c>
      <c r="N82" s="11">
        <v>0</v>
      </c>
      <c r="O82" s="11">
        <v>0</v>
      </c>
      <c r="P82" s="25">
        <f>L82</f>
        <v>182998.81</v>
      </c>
      <c r="Q82" s="11">
        <v>0</v>
      </c>
      <c r="R82" s="26" t="s">
        <v>108</v>
      </c>
      <c r="S82" s="114"/>
      <c r="T82" s="116"/>
      <c r="U82" s="116"/>
      <c r="V82" s="131"/>
    </row>
    <row r="83" spans="1:22" s="3" customFormat="1" ht="24" x14ac:dyDescent="0.25">
      <c r="A83" s="113">
        <v>12</v>
      </c>
      <c r="B83" s="119" t="s">
        <v>109</v>
      </c>
      <c r="C83" s="113">
        <v>1976</v>
      </c>
      <c r="D83" s="113" t="s">
        <v>55</v>
      </c>
      <c r="E83" s="113" t="s">
        <v>110</v>
      </c>
      <c r="F83" s="113">
        <v>5</v>
      </c>
      <c r="G83" s="113">
        <v>4</v>
      </c>
      <c r="H83" s="113">
        <v>4174.3999999999996</v>
      </c>
      <c r="I83" s="126">
        <v>3139.5</v>
      </c>
      <c r="J83" s="115">
        <v>2097.9</v>
      </c>
      <c r="K83" s="138"/>
      <c r="L83" s="14">
        <v>7800084.7300000004</v>
      </c>
      <c r="M83" s="11">
        <v>0</v>
      </c>
      <c r="N83" s="11">
        <v>0</v>
      </c>
      <c r="O83" s="11">
        <v>0</v>
      </c>
      <c r="P83" s="14">
        <v>7800084.7300000004</v>
      </c>
      <c r="Q83" s="11">
        <v>0</v>
      </c>
      <c r="R83" s="12" t="s">
        <v>57</v>
      </c>
      <c r="S83" s="138">
        <v>3</v>
      </c>
      <c r="T83" s="136">
        <v>2538.83</v>
      </c>
      <c r="U83" s="136">
        <v>2538.83</v>
      </c>
      <c r="V83" s="129">
        <v>46022</v>
      </c>
    </row>
    <row r="84" spans="1:22" s="3" customFormat="1" x14ac:dyDescent="0.25">
      <c r="A84" s="125"/>
      <c r="B84" s="132"/>
      <c r="C84" s="125"/>
      <c r="D84" s="125"/>
      <c r="E84" s="125"/>
      <c r="F84" s="125"/>
      <c r="G84" s="125"/>
      <c r="H84" s="125"/>
      <c r="I84" s="127"/>
      <c r="J84" s="128"/>
      <c r="K84" s="139"/>
      <c r="L84" s="14">
        <v>170572.07</v>
      </c>
      <c r="M84" s="11">
        <v>0</v>
      </c>
      <c r="N84" s="11">
        <v>0</v>
      </c>
      <c r="O84" s="11">
        <v>0</v>
      </c>
      <c r="P84" s="14">
        <v>170572.07</v>
      </c>
      <c r="Q84" s="11">
        <v>0</v>
      </c>
      <c r="R84" s="26" t="s">
        <v>108</v>
      </c>
      <c r="S84" s="139"/>
      <c r="T84" s="137"/>
      <c r="U84" s="137"/>
      <c r="V84" s="130"/>
    </row>
    <row r="85" spans="1:22" ht="24" x14ac:dyDescent="0.25">
      <c r="A85" s="113">
        <v>13</v>
      </c>
      <c r="B85" s="119" t="s">
        <v>111</v>
      </c>
      <c r="C85" s="111">
        <v>1979</v>
      </c>
      <c r="D85" s="121"/>
      <c r="E85" s="123" t="s">
        <v>56</v>
      </c>
      <c r="F85" s="111">
        <v>2</v>
      </c>
      <c r="G85" s="111">
        <v>1</v>
      </c>
      <c r="H85" s="107">
        <v>416.4</v>
      </c>
      <c r="I85" s="109">
        <v>416.4</v>
      </c>
      <c r="J85" s="107">
        <v>196.6</v>
      </c>
      <c r="K85" s="111">
        <v>17</v>
      </c>
      <c r="L85" s="11">
        <v>3213988.3</v>
      </c>
      <c r="M85" s="11">
        <v>0</v>
      </c>
      <c r="N85" s="11">
        <v>0</v>
      </c>
      <c r="O85" s="11">
        <v>0</v>
      </c>
      <c r="P85" s="11">
        <v>3213988.3</v>
      </c>
      <c r="Q85" s="11">
        <v>0</v>
      </c>
      <c r="R85" s="12" t="s">
        <v>57</v>
      </c>
      <c r="S85" s="113">
        <v>3</v>
      </c>
      <c r="T85" s="115">
        <v>7887.3</v>
      </c>
      <c r="U85" s="115">
        <v>7887.3</v>
      </c>
      <c r="V85" s="117" t="s">
        <v>62</v>
      </c>
    </row>
    <row r="86" spans="1:22" ht="24" x14ac:dyDescent="0.25">
      <c r="A86" s="114"/>
      <c r="B86" s="120"/>
      <c r="C86" s="112"/>
      <c r="D86" s="122"/>
      <c r="E86" s="124"/>
      <c r="F86" s="112"/>
      <c r="G86" s="112"/>
      <c r="H86" s="108"/>
      <c r="I86" s="110"/>
      <c r="J86" s="108"/>
      <c r="K86" s="112"/>
      <c r="L86" s="11">
        <v>70283.42</v>
      </c>
      <c r="M86" s="11">
        <v>0</v>
      </c>
      <c r="N86" s="11">
        <v>0</v>
      </c>
      <c r="O86" s="11">
        <v>0</v>
      </c>
      <c r="P86" s="11">
        <v>70283.42</v>
      </c>
      <c r="Q86" s="11">
        <v>0</v>
      </c>
      <c r="R86" s="14" t="s">
        <v>74</v>
      </c>
      <c r="S86" s="114"/>
      <c r="T86" s="116"/>
      <c r="U86" s="116"/>
      <c r="V86" s="118"/>
    </row>
    <row r="87" spans="1:22" ht="24" x14ac:dyDescent="0.25">
      <c r="A87" s="113">
        <v>14</v>
      </c>
      <c r="B87" s="119" t="s">
        <v>112</v>
      </c>
      <c r="C87" s="111">
        <v>1980</v>
      </c>
      <c r="D87" s="121"/>
      <c r="E87" s="123" t="s">
        <v>56</v>
      </c>
      <c r="F87" s="111">
        <v>2</v>
      </c>
      <c r="G87" s="111">
        <v>1</v>
      </c>
      <c r="H87" s="107">
        <v>345.2</v>
      </c>
      <c r="I87" s="109">
        <v>345.2</v>
      </c>
      <c r="J87" s="107">
        <v>194.4</v>
      </c>
      <c r="K87" s="111">
        <v>12</v>
      </c>
      <c r="L87" s="11">
        <v>2664430.2999999998</v>
      </c>
      <c r="M87" s="11">
        <v>0</v>
      </c>
      <c r="N87" s="11">
        <v>0</v>
      </c>
      <c r="O87" s="11">
        <v>0</v>
      </c>
      <c r="P87" s="11">
        <v>2664430.2999999998</v>
      </c>
      <c r="Q87" s="11">
        <v>0</v>
      </c>
      <c r="R87" s="12" t="s">
        <v>57</v>
      </c>
      <c r="S87" s="113">
        <v>3</v>
      </c>
      <c r="T87" s="115">
        <v>7887.3</v>
      </c>
      <c r="U87" s="115">
        <v>7887.3</v>
      </c>
      <c r="V87" s="117" t="s">
        <v>62</v>
      </c>
    </row>
    <row r="88" spans="1:22" ht="24" x14ac:dyDescent="0.25">
      <c r="A88" s="114"/>
      <c r="B88" s="120"/>
      <c r="C88" s="112"/>
      <c r="D88" s="122"/>
      <c r="E88" s="124"/>
      <c r="F88" s="112"/>
      <c r="G88" s="112"/>
      <c r="H88" s="108"/>
      <c r="I88" s="110"/>
      <c r="J88" s="108"/>
      <c r="K88" s="112"/>
      <c r="L88" s="11">
        <v>58265.66</v>
      </c>
      <c r="M88" s="11">
        <v>0</v>
      </c>
      <c r="N88" s="11">
        <v>0</v>
      </c>
      <c r="O88" s="11">
        <v>0</v>
      </c>
      <c r="P88" s="11">
        <v>58265.66</v>
      </c>
      <c r="Q88" s="11">
        <v>0</v>
      </c>
      <c r="R88" s="14" t="s">
        <v>74</v>
      </c>
      <c r="S88" s="114"/>
      <c r="T88" s="116"/>
      <c r="U88" s="116"/>
      <c r="V88" s="118"/>
    </row>
    <row r="89" spans="1:22" ht="48" x14ac:dyDescent="0.25">
      <c r="A89" s="85">
        <v>15</v>
      </c>
      <c r="B89" s="27" t="s">
        <v>113</v>
      </c>
      <c r="C89" s="28">
        <v>1988</v>
      </c>
      <c r="D89" s="28"/>
      <c r="E89" s="29" t="s">
        <v>56</v>
      </c>
      <c r="F89" s="28">
        <v>2</v>
      </c>
      <c r="G89" s="28">
        <v>3</v>
      </c>
      <c r="H89" s="30">
        <f>'[1]Смена работ - прил № 1 - 2023г.'!H25</f>
        <v>1279.5</v>
      </c>
      <c r="I89" s="57">
        <f>'[1]Смена работ - прил № 1 - 2023г.'!I25</f>
        <v>1072.8</v>
      </c>
      <c r="J89" s="30">
        <f>'[1]Смена работ - прил № 1 - 2023г.'!J25</f>
        <v>923.5</v>
      </c>
      <c r="K89" s="28">
        <v>53</v>
      </c>
      <c r="L89" s="31">
        <v>994011.5</v>
      </c>
      <c r="M89" s="20">
        <v>0</v>
      </c>
      <c r="N89" s="20">
        <v>0</v>
      </c>
      <c r="O89" s="20">
        <v>0</v>
      </c>
      <c r="P89" s="20">
        <f>L89</f>
        <v>994011.5</v>
      </c>
      <c r="Q89" s="20">
        <v>0</v>
      </c>
      <c r="R89" s="20" t="s">
        <v>114</v>
      </c>
      <c r="S89" s="85">
        <v>3</v>
      </c>
      <c r="T89" s="79">
        <v>946.82</v>
      </c>
      <c r="U89" s="79">
        <v>946.82</v>
      </c>
      <c r="V89" s="81">
        <v>46022</v>
      </c>
    </row>
    <row r="90" spans="1:22" ht="24" x14ac:dyDescent="0.25">
      <c r="A90" s="86"/>
      <c r="B90" s="32"/>
      <c r="C90" s="33"/>
      <c r="D90" s="33"/>
      <c r="E90" s="34"/>
      <c r="F90" s="33"/>
      <c r="G90" s="33"/>
      <c r="H90" s="35"/>
      <c r="I90" s="58"/>
      <c r="J90" s="36"/>
      <c r="K90" s="33"/>
      <c r="L90" s="31">
        <v>21737</v>
      </c>
      <c r="M90" s="20">
        <v>0</v>
      </c>
      <c r="N90" s="20">
        <v>0</v>
      </c>
      <c r="O90" s="20">
        <v>0</v>
      </c>
      <c r="P90" s="20">
        <f>L90</f>
        <v>21737</v>
      </c>
      <c r="Q90" s="20">
        <v>0</v>
      </c>
      <c r="R90" s="20" t="s">
        <v>115</v>
      </c>
      <c r="S90" s="96"/>
      <c r="T90" s="91"/>
      <c r="U90" s="91"/>
      <c r="V90" s="106"/>
    </row>
    <row r="91" spans="1:22" s="66" customFormat="1" ht="30" customHeight="1" x14ac:dyDescent="0.2">
      <c r="A91" s="62">
        <v>16</v>
      </c>
      <c r="B91" s="63" t="s">
        <v>130</v>
      </c>
      <c r="C91" s="56">
        <v>1972</v>
      </c>
      <c r="D91" s="62"/>
      <c r="E91" s="56" t="s">
        <v>60</v>
      </c>
      <c r="F91" s="56">
        <v>2</v>
      </c>
      <c r="G91" s="56">
        <v>3</v>
      </c>
      <c r="H91" s="56">
        <v>555.79999999999995</v>
      </c>
      <c r="I91" s="56">
        <v>495.4</v>
      </c>
      <c r="J91" s="56">
        <v>120.3</v>
      </c>
      <c r="K91" s="56">
        <v>34</v>
      </c>
      <c r="L91" s="55">
        <v>72443.360000000001</v>
      </c>
      <c r="M91" s="55">
        <v>0</v>
      </c>
      <c r="N91" s="55">
        <v>0</v>
      </c>
      <c r="O91" s="55">
        <v>0</v>
      </c>
      <c r="P91" s="55">
        <v>72443.360000000001</v>
      </c>
      <c r="Q91" s="55">
        <v>0</v>
      </c>
      <c r="R91" s="64" t="s">
        <v>63</v>
      </c>
      <c r="S91" s="62">
        <v>1</v>
      </c>
      <c r="T91" s="54">
        <v>14793.82</v>
      </c>
      <c r="U91" s="54">
        <v>14793.82</v>
      </c>
      <c r="V91" s="65" t="s">
        <v>62</v>
      </c>
    </row>
    <row r="92" spans="1:22" x14ac:dyDescent="0.25">
      <c r="A92" s="99" t="s">
        <v>89</v>
      </c>
      <c r="B92" s="100"/>
      <c r="C92" s="9"/>
      <c r="D92" s="14" t="s">
        <v>55</v>
      </c>
      <c r="E92" s="11" t="s">
        <v>55</v>
      </c>
      <c r="F92" s="9">
        <v>10</v>
      </c>
      <c r="G92" s="9">
        <v>11</v>
      </c>
      <c r="H92" s="21">
        <f>SUM(H59:H90)</f>
        <v>13372.900000000001</v>
      </c>
      <c r="I92" s="55">
        <f>SUM(I59:I90)</f>
        <v>11292.300000000001</v>
      </c>
      <c r="J92" s="11">
        <f>SUM(J59:J90)</f>
        <v>4794.6000000000004</v>
      </c>
      <c r="K92" s="22">
        <f>SUM(K59:K88)</f>
        <v>365</v>
      </c>
      <c r="L92" s="11">
        <f>SUM(L57:L91)</f>
        <v>86967022.12999998</v>
      </c>
      <c r="M92" s="11">
        <v>0</v>
      </c>
      <c r="N92" s="11">
        <v>0</v>
      </c>
      <c r="O92" s="11">
        <v>0</v>
      </c>
      <c r="P92" s="11">
        <f>SUM(P57:P91)</f>
        <v>86967022.12999998</v>
      </c>
      <c r="Q92" s="11">
        <v>0</v>
      </c>
      <c r="R92" s="14"/>
      <c r="S92" s="9">
        <v>49</v>
      </c>
      <c r="T92" s="11" t="s">
        <v>55</v>
      </c>
      <c r="U92" s="11" t="s">
        <v>55</v>
      </c>
      <c r="V92" s="23" t="s">
        <v>55</v>
      </c>
    </row>
    <row r="93" spans="1:22" x14ac:dyDescent="0.25">
      <c r="A93" s="101"/>
      <c r="B93" s="101"/>
      <c r="C93" s="101"/>
      <c r="D93" s="101"/>
      <c r="E93" s="101"/>
      <c r="F93" s="101"/>
      <c r="G93" s="101"/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</row>
    <row r="94" spans="1:22" s="37" customFormat="1" ht="18.75" x14ac:dyDescent="0.2">
      <c r="A94" s="102" t="s">
        <v>116</v>
      </c>
      <c r="B94" s="103"/>
      <c r="C94" s="103"/>
      <c r="D94" s="103"/>
      <c r="E94" s="103"/>
      <c r="F94" s="103"/>
      <c r="G94" s="103"/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</row>
    <row r="95" spans="1:22" s="18" customFormat="1" x14ac:dyDescent="0.25">
      <c r="A95" s="104" t="s">
        <v>53</v>
      </c>
      <c r="B95" s="105"/>
      <c r="C95" s="105"/>
      <c r="D95" s="105"/>
      <c r="E95" s="105"/>
      <c r="F95" s="105"/>
      <c r="G95" s="105"/>
      <c r="H95" s="105"/>
      <c r="I95" s="105"/>
      <c r="J95" s="105"/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</row>
    <row r="96" spans="1:22" ht="24" x14ac:dyDescent="0.25">
      <c r="A96" s="85" t="s">
        <v>30</v>
      </c>
      <c r="B96" s="87" t="s">
        <v>117</v>
      </c>
      <c r="C96" s="77">
        <v>1973</v>
      </c>
      <c r="D96" s="77"/>
      <c r="E96" s="89" t="s">
        <v>56</v>
      </c>
      <c r="F96" s="77">
        <v>2</v>
      </c>
      <c r="G96" s="77">
        <v>3</v>
      </c>
      <c r="H96" s="75">
        <v>564.4</v>
      </c>
      <c r="I96" s="73">
        <v>516.29999999999995</v>
      </c>
      <c r="J96" s="75">
        <v>181.5</v>
      </c>
      <c r="K96" s="77">
        <v>48</v>
      </c>
      <c r="L96" s="20">
        <v>3985067.6</v>
      </c>
      <c r="M96" s="20">
        <v>0</v>
      </c>
      <c r="N96" s="20">
        <v>0</v>
      </c>
      <c r="O96" s="20">
        <v>0</v>
      </c>
      <c r="P96" s="20">
        <v>3985067.6</v>
      </c>
      <c r="Q96" s="20">
        <v>0</v>
      </c>
      <c r="R96" s="12" t="s">
        <v>57</v>
      </c>
      <c r="S96" s="85">
        <v>3</v>
      </c>
      <c r="T96" s="79">
        <v>7887.3</v>
      </c>
      <c r="U96" s="79">
        <v>7887.3</v>
      </c>
      <c r="V96" s="83">
        <v>46022</v>
      </c>
    </row>
    <row r="97" spans="1:22" x14ac:dyDescent="0.25">
      <c r="A97" s="96"/>
      <c r="B97" s="97"/>
      <c r="C97" s="92"/>
      <c r="D97" s="92"/>
      <c r="E97" s="98"/>
      <c r="F97" s="92"/>
      <c r="G97" s="92"/>
      <c r="H97" s="93"/>
      <c r="I97" s="94"/>
      <c r="J97" s="93"/>
      <c r="K97" s="78"/>
      <c r="L97" s="20">
        <v>87145.4</v>
      </c>
      <c r="M97" s="20">
        <v>0</v>
      </c>
      <c r="N97" s="20">
        <v>0</v>
      </c>
      <c r="O97" s="20">
        <v>0</v>
      </c>
      <c r="P97" s="20">
        <v>87145.4</v>
      </c>
      <c r="Q97" s="20">
        <v>0</v>
      </c>
      <c r="R97" s="38" t="s">
        <v>58</v>
      </c>
      <c r="S97" s="96"/>
      <c r="T97" s="91"/>
      <c r="U97" s="91"/>
      <c r="V97" s="95"/>
    </row>
    <row r="98" spans="1:22" ht="24" x14ac:dyDescent="0.25">
      <c r="A98" s="85" t="s">
        <v>31</v>
      </c>
      <c r="B98" s="87" t="s">
        <v>118</v>
      </c>
      <c r="C98" s="77">
        <v>1973</v>
      </c>
      <c r="D98" s="77"/>
      <c r="E98" s="89" t="s">
        <v>56</v>
      </c>
      <c r="F98" s="77">
        <v>2</v>
      </c>
      <c r="G98" s="77">
        <v>3</v>
      </c>
      <c r="H98" s="75">
        <v>518.5</v>
      </c>
      <c r="I98" s="73">
        <v>518.5</v>
      </c>
      <c r="J98" s="75">
        <v>434.2</v>
      </c>
      <c r="K98" s="77">
        <v>37</v>
      </c>
      <c r="L98" s="20">
        <v>4002048.4</v>
      </c>
      <c r="M98" s="20">
        <v>0</v>
      </c>
      <c r="N98" s="20">
        <v>0</v>
      </c>
      <c r="O98" s="20">
        <v>0</v>
      </c>
      <c r="P98" s="20">
        <v>4002048.4</v>
      </c>
      <c r="Q98" s="20">
        <v>0</v>
      </c>
      <c r="R98" s="12" t="s">
        <v>57</v>
      </c>
      <c r="S98" s="85">
        <v>3</v>
      </c>
      <c r="T98" s="79">
        <v>7887.3</v>
      </c>
      <c r="U98" s="79">
        <v>7887.3</v>
      </c>
      <c r="V98" s="83">
        <v>46022</v>
      </c>
    </row>
    <row r="99" spans="1:22" x14ac:dyDescent="0.25">
      <c r="A99" s="96"/>
      <c r="B99" s="97"/>
      <c r="C99" s="92"/>
      <c r="D99" s="92"/>
      <c r="E99" s="98"/>
      <c r="F99" s="92"/>
      <c r="G99" s="92"/>
      <c r="H99" s="93"/>
      <c r="I99" s="94"/>
      <c r="J99" s="93"/>
      <c r="K99" s="78"/>
      <c r="L99" s="20">
        <v>87516.6</v>
      </c>
      <c r="M99" s="20">
        <v>0</v>
      </c>
      <c r="N99" s="20">
        <v>0</v>
      </c>
      <c r="O99" s="20">
        <v>0</v>
      </c>
      <c r="P99" s="20">
        <v>87516.6</v>
      </c>
      <c r="Q99" s="20">
        <v>0</v>
      </c>
      <c r="R99" s="38" t="s">
        <v>58</v>
      </c>
      <c r="S99" s="96"/>
      <c r="T99" s="91"/>
      <c r="U99" s="91"/>
      <c r="V99" s="95"/>
    </row>
    <row r="100" spans="1:22" ht="24" x14ac:dyDescent="0.25">
      <c r="A100" s="85" t="s">
        <v>32</v>
      </c>
      <c r="B100" s="87" t="s">
        <v>119</v>
      </c>
      <c r="C100" s="77">
        <v>1969</v>
      </c>
      <c r="D100" s="77"/>
      <c r="E100" s="89" t="s">
        <v>56</v>
      </c>
      <c r="F100" s="77">
        <v>2</v>
      </c>
      <c r="G100" s="77">
        <v>2</v>
      </c>
      <c r="H100" s="75">
        <v>453.9</v>
      </c>
      <c r="I100" s="73">
        <v>453.9</v>
      </c>
      <c r="J100" s="75">
        <v>423.3</v>
      </c>
      <c r="K100" s="77">
        <v>35</v>
      </c>
      <c r="L100" s="20">
        <v>3503432.5</v>
      </c>
      <c r="M100" s="20">
        <v>0</v>
      </c>
      <c r="N100" s="20">
        <v>0</v>
      </c>
      <c r="O100" s="20">
        <v>0</v>
      </c>
      <c r="P100" s="20">
        <v>3503432.5</v>
      </c>
      <c r="Q100" s="20">
        <v>0</v>
      </c>
      <c r="R100" s="12" t="s">
        <v>57</v>
      </c>
      <c r="S100" s="85">
        <v>3</v>
      </c>
      <c r="T100" s="79">
        <v>7887.3</v>
      </c>
      <c r="U100" s="79">
        <v>7887.3</v>
      </c>
      <c r="V100" s="83">
        <v>46022</v>
      </c>
    </row>
    <row r="101" spans="1:22" x14ac:dyDescent="0.25">
      <c r="A101" s="96"/>
      <c r="B101" s="97"/>
      <c r="C101" s="92"/>
      <c r="D101" s="92"/>
      <c r="E101" s="98"/>
      <c r="F101" s="92"/>
      <c r="G101" s="92"/>
      <c r="H101" s="93"/>
      <c r="I101" s="94"/>
      <c r="J101" s="93"/>
      <c r="K101" s="78"/>
      <c r="L101" s="20">
        <v>76613</v>
      </c>
      <c r="M101" s="20">
        <v>0</v>
      </c>
      <c r="N101" s="20">
        <v>0</v>
      </c>
      <c r="O101" s="20">
        <v>0</v>
      </c>
      <c r="P101" s="20">
        <v>76613</v>
      </c>
      <c r="Q101" s="20">
        <v>0</v>
      </c>
      <c r="R101" s="38" t="s">
        <v>58</v>
      </c>
      <c r="S101" s="96"/>
      <c r="T101" s="91"/>
      <c r="U101" s="91"/>
      <c r="V101" s="95"/>
    </row>
    <row r="102" spans="1:22" ht="48" x14ac:dyDescent="0.25">
      <c r="A102" s="85" t="s">
        <v>33</v>
      </c>
      <c r="B102" s="87" t="s">
        <v>120</v>
      </c>
      <c r="C102" s="77">
        <v>1969</v>
      </c>
      <c r="D102" s="77"/>
      <c r="E102" s="89" t="s">
        <v>56</v>
      </c>
      <c r="F102" s="77">
        <v>2</v>
      </c>
      <c r="G102" s="77">
        <v>2</v>
      </c>
      <c r="H102" s="75">
        <v>520.6</v>
      </c>
      <c r="I102" s="73">
        <v>459.1</v>
      </c>
      <c r="J102" s="75">
        <v>374.7</v>
      </c>
      <c r="K102" s="77">
        <v>23</v>
      </c>
      <c r="L102" s="20">
        <v>425382.8</v>
      </c>
      <c r="M102" s="20">
        <v>0</v>
      </c>
      <c r="N102" s="20">
        <v>0</v>
      </c>
      <c r="O102" s="20">
        <v>0</v>
      </c>
      <c r="P102" s="20">
        <v>425382.8</v>
      </c>
      <c r="Q102" s="20">
        <v>0</v>
      </c>
      <c r="R102" s="38" t="s">
        <v>121</v>
      </c>
      <c r="S102" s="85">
        <v>3</v>
      </c>
      <c r="T102" s="79">
        <v>946.82</v>
      </c>
      <c r="U102" s="79">
        <v>946.82</v>
      </c>
      <c r="V102" s="83">
        <v>46022</v>
      </c>
    </row>
    <row r="103" spans="1:22" ht="24" x14ac:dyDescent="0.25">
      <c r="A103" s="86"/>
      <c r="B103" s="88"/>
      <c r="C103" s="78"/>
      <c r="D103" s="78"/>
      <c r="E103" s="90"/>
      <c r="F103" s="78"/>
      <c r="G103" s="78"/>
      <c r="H103" s="76"/>
      <c r="I103" s="74"/>
      <c r="J103" s="76"/>
      <c r="K103" s="78"/>
      <c r="L103" s="20">
        <v>9302.26</v>
      </c>
      <c r="M103" s="20">
        <v>0</v>
      </c>
      <c r="N103" s="20">
        <v>0</v>
      </c>
      <c r="O103" s="20">
        <v>0</v>
      </c>
      <c r="P103" s="20">
        <v>9302.26</v>
      </c>
      <c r="Q103" s="20">
        <v>0</v>
      </c>
      <c r="R103" s="38" t="s">
        <v>122</v>
      </c>
      <c r="S103" s="86"/>
      <c r="T103" s="91"/>
      <c r="U103" s="91"/>
      <c r="V103" s="84"/>
    </row>
    <row r="104" spans="1:22" ht="24" x14ac:dyDescent="0.25">
      <c r="A104" s="85">
        <v>5</v>
      </c>
      <c r="B104" s="87" t="s">
        <v>123</v>
      </c>
      <c r="C104" s="77">
        <v>1967</v>
      </c>
      <c r="D104" s="77">
        <v>1988</v>
      </c>
      <c r="E104" s="89" t="s">
        <v>56</v>
      </c>
      <c r="F104" s="77">
        <v>2</v>
      </c>
      <c r="G104" s="77">
        <v>2</v>
      </c>
      <c r="H104" s="75">
        <v>526.9</v>
      </c>
      <c r="I104" s="73">
        <v>526.9</v>
      </c>
      <c r="J104" s="75">
        <v>319.5</v>
      </c>
      <c r="K104" s="77">
        <v>21</v>
      </c>
      <c r="L104" s="20">
        <v>4066883.9</v>
      </c>
      <c r="M104" s="20">
        <v>0</v>
      </c>
      <c r="N104" s="20">
        <v>0</v>
      </c>
      <c r="O104" s="20">
        <v>0</v>
      </c>
      <c r="P104" s="20">
        <v>4066883.9</v>
      </c>
      <c r="Q104" s="20">
        <v>0</v>
      </c>
      <c r="R104" s="12" t="s">
        <v>57</v>
      </c>
      <c r="S104" s="85">
        <v>3</v>
      </c>
      <c r="T104" s="79">
        <v>7887.3</v>
      </c>
      <c r="U104" s="79">
        <v>7887.3</v>
      </c>
      <c r="V104" s="83">
        <v>46022</v>
      </c>
    </row>
    <row r="105" spans="1:22" x14ac:dyDescent="0.25">
      <c r="A105" s="86"/>
      <c r="B105" s="88"/>
      <c r="C105" s="78"/>
      <c r="D105" s="78"/>
      <c r="E105" s="90"/>
      <c r="F105" s="78"/>
      <c r="G105" s="78"/>
      <c r="H105" s="76"/>
      <c r="I105" s="74"/>
      <c r="J105" s="76"/>
      <c r="K105" s="78"/>
      <c r="L105" s="20">
        <v>88934.5</v>
      </c>
      <c r="M105" s="20">
        <v>0</v>
      </c>
      <c r="N105" s="20">
        <v>0</v>
      </c>
      <c r="O105" s="20">
        <v>0</v>
      </c>
      <c r="P105" s="20">
        <v>88934.5</v>
      </c>
      <c r="Q105" s="20">
        <v>0</v>
      </c>
      <c r="R105" s="38" t="s">
        <v>58</v>
      </c>
      <c r="S105" s="86"/>
      <c r="T105" s="80"/>
      <c r="U105" s="80"/>
      <c r="V105" s="84"/>
    </row>
    <row r="106" spans="1:22" ht="24" x14ac:dyDescent="0.25">
      <c r="A106" s="85">
        <v>6</v>
      </c>
      <c r="B106" s="87" t="s">
        <v>124</v>
      </c>
      <c r="C106" s="77">
        <v>1971</v>
      </c>
      <c r="D106" s="77"/>
      <c r="E106" s="89" t="s">
        <v>56</v>
      </c>
      <c r="F106" s="77">
        <v>2</v>
      </c>
      <c r="G106" s="77">
        <v>2</v>
      </c>
      <c r="H106" s="75">
        <v>565.1</v>
      </c>
      <c r="I106" s="73">
        <v>516</v>
      </c>
      <c r="J106" s="75">
        <v>420.9</v>
      </c>
      <c r="K106" s="77">
        <v>13</v>
      </c>
      <c r="L106" s="20">
        <v>3982752.1</v>
      </c>
      <c r="M106" s="20">
        <v>0</v>
      </c>
      <c r="N106" s="20">
        <v>0</v>
      </c>
      <c r="O106" s="20">
        <v>0</v>
      </c>
      <c r="P106" s="20">
        <v>3982752.1</v>
      </c>
      <c r="Q106" s="20">
        <v>0</v>
      </c>
      <c r="R106" s="12" t="s">
        <v>57</v>
      </c>
      <c r="S106" s="85">
        <v>3</v>
      </c>
      <c r="T106" s="79">
        <v>7887.3</v>
      </c>
      <c r="U106" s="79">
        <v>7887.3</v>
      </c>
      <c r="V106" s="83">
        <v>46022</v>
      </c>
    </row>
    <row r="107" spans="1:22" x14ac:dyDescent="0.25">
      <c r="A107" s="86"/>
      <c r="B107" s="88"/>
      <c r="C107" s="78"/>
      <c r="D107" s="78"/>
      <c r="E107" s="90"/>
      <c r="F107" s="78"/>
      <c r="G107" s="78"/>
      <c r="H107" s="76"/>
      <c r="I107" s="74"/>
      <c r="J107" s="76"/>
      <c r="K107" s="78"/>
      <c r="L107" s="20">
        <v>87094</v>
      </c>
      <c r="M107" s="20">
        <v>0</v>
      </c>
      <c r="N107" s="20">
        <v>0</v>
      </c>
      <c r="O107" s="20">
        <v>0</v>
      </c>
      <c r="P107" s="20">
        <v>87094</v>
      </c>
      <c r="Q107" s="20">
        <v>0</v>
      </c>
      <c r="R107" s="38" t="s">
        <v>58</v>
      </c>
      <c r="S107" s="86"/>
      <c r="T107" s="80"/>
      <c r="U107" s="80"/>
      <c r="V107" s="84"/>
    </row>
    <row r="108" spans="1:22" ht="24" x14ac:dyDescent="0.25">
      <c r="A108" s="85">
        <v>7</v>
      </c>
      <c r="B108" s="87" t="s">
        <v>125</v>
      </c>
      <c r="C108" s="77">
        <v>1971</v>
      </c>
      <c r="D108" s="77"/>
      <c r="E108" s="89" t="s">
        <v>56</v>
      </c>
      <c r="F108" s="77">
        <v>2</v>
      </c>
      <c r="G108" s="77">
        <v>2</v>
      </c>
      <c r="H108" s="75">
        <v>511.9</v>
      </c>
      <c r="I108" s="73">
        <v>511.9</v>
      </c>
      <c r="J108" s="75">
        <v>362.1</v>
      </c>
      <c r="K108" s="77">
        <v>23</v>
      </c>
      <c r="L108" s="20">
        <v>3951106.2</v>
      </c>
      <c r="M108" s="20">
        <v>0</v>
      </c>
      <c r="N108" s="20">
        <v>0</v>
      </c>
      <c r="O108" s="20">
        <v>0</v>
      </c>
      <c r="P108" s="20">
        <v>3951106.2</v>
      </c>
      <c r="Q108" s="20">
        <v>0</v>
      </c>
      <c r="R108" s="12" t="s">
        <v>57</v>
      </c>
      <c r="S108" s="85">
        <v>3</v>
      </c>
      <c r="T108" s="79">
        <v>7887.3</v>
      </c>
      <c r="U108" s="79">
        <v>7887.3</v>
      </c>
      <c r="V108" s="83">
        <v>46022</v>
      </c>
    </row>
    <row r="109" spans="1:22" x14ac:dyDescent="0.25">
      <c r="A109" s="86"/>
      <c r="B109" s="88"/>
      <c r="C109" s="78"/>
      <c r="D109" s="78"/>
      <c r="E109" s="90"/>
      <c r="F109" s="78"/>
      <c r="G109" s="78"/>
      <c r="H109" s="76"/>
      <c r="I109" s="74"/>
      <c r="J109" s="76"/>
      <c r="K109" s="78"/>
      <c r="L109" s="20">
        <v>86402.7</v>
      </c>
      <c r="M109" s="20">
        <v>0</v>
      </c>
      <c r="N109" s="20">
        <v>0</v>
      </c>
      <c r="O109" s="20">
        <v>0</v>
      </c>
      <c r="P109" s="20">
        <v>86402.7</v>
      </c>
      <c r="Q109" s="20">
        <v>0</v>
      </c>
      <c r="R109" s="38" t="s">
        <v>58</v>
      </c>
      <c r="S109" s="86"/>
      <c r="T109" s="80"/>
      <c r="U109" s="80"/>
      <c r="V109" s="84"/>
    </row>
    <row r="110" spans="1:22" ht="24" x14ac:dyDescent="0.25">
      <c r="A110" s="85">
        <v>8</v>
      </c>
      <c r="B110" s="87" t="s">
        <v>126</v>
      </c>
      <c r="C110" s="77">
        <v>1964</v>
      </c>
      <c r="D110" s="77"/>
      <c r="E110" s="89" t="s">
        <v>56</v>
      </c>
      <c r="F110" s="77">
        <v>2</v>
      </c>
      <c r="G110" s="77">
        <v>2</v>
      </c>
      <c r="H110" s="75">
        <v>533.4</v>
      </c>
      <c r="I110" s="73">
        <v>471.7</v>
      </c>
      <c r="J110" s="75">
        <v>434.7</v>
      </c>
      <c r="K110" s="77">
        <v>23</v>
      </c>
      <c r="L110" s="20">
        <v>3640822</v>
      </c>
      <c r="M110" s="20">
        <v>0</v>
      </c>
      <c r="N110" s="20">
        <v>0</v>
      </c>
      <c r="O110" s="20">
        <v>0</v>
      </c>
      <c r="P110" s="20">
        <v>3640822</v>
      </c>
      <c r="Q110" s="20">
        <v>0</v>
      </c>
      <c r="R110" s="12" t="s">
        <v>57</v>
      </c>
      <c r="S110" s="85">
        <v>3</v>
      </c>
      <c r="T110" s="79">
        <v>7887.3</v>
      </c>
      <c r="U110" s="79">
        <v>7887.3</v>
      </c>
      <c r="V110" s="83">
        <v>46022</v>
      </c>
    </row>
    <row r="111" spans="1:22" x14ac:dyDescent="0.25">
      <c r="A111" s="86"/>
      <c r="B111" s="88"/>
      <c r="C111" s="78"/>
      <c r="D111" s="78"/>
      <c r="E111" s="90"/>
      <c r="F111" s="78"/>
      <c r="G111" s="78"/>
      <c r="H111" s="76"/>
      <c r="I111" s="74"/>
      <c r="J111" s="76"/>
      <c r="K111" s="78"/>
      <c r="L111" s="20">
        <v>79617.399999999994</v>
      </c>
      <c r="M111" s="20">
        <v>0</v>
      </c>
      <c r="N111" s="20">
        <v>0</v>
      </c>
      <c r="O111" s="20">
        <v>0</v>
      </c>
      <c r="P111" s="20">
        <v>79617.399999999994</v>
      </c>
      <c r="Q111" s="20">
        <v>0</v>
      </c>
      <c r="R111" s="38" t="s">
        <v>58</v>
      </c>
      <c r="S111" s="86"/>
      <c r="T111" s="80"/>
      <c r="U111" s="80"/>
      <c r="V111" s="84"/>
    </row>
    <row r="112" spans="1:22" ht="24" x14ac:dyDescent="0.25">
      <c r="A112" s="85">
        <v>9</v>
      </c>
      <c r="B112" s="87" t="s">
        <v>127</v>
      </c>
      <c r="C112" s="77">
        <v>1962</v>
      </c>
      <c r="D112" s="77">
        <v>1985</v>
      </c>
      <c r="E112" s="89" t="s">
        <v>56</v>
      </c>
      <c r="F112" s="28">
        <v>2</v>
      </c>
      <c r="G112" s="28">
        <v>2</v>
      </c>
      <c r="H112" s="75">
        <v>464.9</v>
      </c>
      <c r="I112" s="73">
        <v>464.9</v>
      </c>
      <c r="J112" s="75">
        <v>271.10000000000002</v>
      </c>
      <c r="K112" s="77">
        <v>32</v>
      </c>
      <c r="L112" s="20">
        <v>3588336.1</v>
      </c>
      <c r="M112" s="20">
        <v>0</v>
      </c>
      <c r="N112" s="20">
        <v>0</v>
      </c>
      <c r="O112" s="20">
        <v>0</v>
      </c>
      <c r="P112" s="20">
        <v>3588336.1</v>
      </c>
      <c r="Q112" s="20">
        <v>0</v>
      </c>
      <c r="R112" s="12" t="s">
        <v>57</v>
      </c>
      <c r="S112" s="39">
        <v>3</v>
      </c>
      <c r="T112" s="79">
        <v>7887.3</v>
      </c>
      <c r="U112" s="79">
        <v>7887.3</v>
      </c>
      <c r="V112" s="81">
        <v>46022</v>
      </c>
    </row>
    <row r="113" spans="1:22" x14ac:dyDescent="0.25">
      <c r="A113" s="86"/>
      <c r="B113" s="88"/>
      <c r="C113" s="78"/>
      <c r="D113" s="78"/>
      <c r="E113" s="90"/>
      <c r="F113" s="40"/>
      <c r="G113" s="40"/>
      <c r="H113" s="76"/>
      <c r="I113" s="74"/>
      <c r="J113" s="76"/>
      <c r="K113" s="78"/>
      <c r="L113" s="20">
        <v>78469.7</v>
      </c>
      <c r="M113" s="20">
        <v>0</v>
      </c>
      <c r="N113" s="20">
        <v>0</v>
      </c>
      <c r="O113" s="20">
        <v>0</v>
      </c>
      <c r="P113" s="20">
        <v>78469.7</v>
      </c>
      <c r="Q113" s="20">
        <v>0</v>
      </c>
      <c r="R113" s="38" t="s">
        <v>58</v>
      </c>
      <c r="S113" s="41"/>
      <c r="T113" s="80"/>
      <c r="U113" s="80"/>
      <c r="V113" s="82"/>
    </row>
    <row r="114" spans="1:22" x14ac:dyDescent="0.25">
      <c r="A114" s="67" t="s">
        <v>89</v>
      </c>
      <c r="B114" s="68"/>
      <c r="C114" s="42">
        <v>9</v>
      </c>
      <c r="D114" s="20" t="s">
        <v>55</v>
      </c>
      <c r="E114" s="20" t="s">
        <v>55</v>
      </c>
      <c r="F114" s="43">
        <v>18</v>
      </c>
      <c r="G114" s="43">
        <v>20</v>
      </c>
      <c r="H114" s="44">
        <f>SUM(H96:H113)</f>
        <v>4659.5999999999995</v>
      </c>
      <c r="I114" s="59">
        <f>SUM(I96:I113)</f>
        <v>4439.2</v>
      </c>
      <c r="J114" s="20">
        <f>SUM(J96:J113)</f>
        <v>3221.9999999999995</v>
      </c>
      <c r="K114" s="43">
        <v>255</v>
      </c>
      <c r="L114" s="20">
        <f>SUM(L96:L113)</f>
        <v>31826927.16</v>
      </c>
      <c r="M114" s="20">
        <v>0</v>
      </c>
      <c r="N114" s="20">
        <v>0</v>
      </c>
      <c r="O114" s="20">
        <v>0</v>
      </c>
      <c r="P114" s="20">
        <f>SUM(P96:P113)</f>
        <v>31826927.16</v>
      </c>
      <c r="Q114" s="20">
        <v>0</v>
      </c>
      <c r="R114" s="38" t="s">
        <v>55</v>
      </c>
      <c r="S114" s="42">
        <v>27</v>
      </c>
      <c r="T114" s="20" t="s">
        <v>55</v>
      </c>
      <c r="U114" s="20" t="s">
        <v>55</v>
      </c>
      <c r="V114" s="45" t="s">
        <v>55</v>
      </c>
    </row>
  </sheetData>
  <mergeCells count="580">
    <mergeCell ref="A5:A7"/>
    <mergeCell ref="B5:B7"/>
    <mergeCell ref="C5:D5"/>
    <mergeCell ref="E5:E7"/>
    <mergeCell ref="F5:F7"/>
    <mergeCell ref="S5:S6"/>
    <mergeCell ref="T5:T6"/>
    <mergeCell ref="U5:U6"/>
    <mergeCell ref="V5:V7"/>
    <mergeCell ref="C6:C7"/>
    <mergeCell ref="D6:D7"/>
    <mergeCell ref="G5:G7"/>
    <mergeCell ref="H5:H6"/>
    <mergeCell ref="I5:J5"/>
    <mergeCell ref="K5:K6"/>
    <mergeCell ref="L5:Q5"/>
    <mergeCell ref="R5:R7"/>
    <mergeCell ref="C13:C15"/>
    <mergeCell ref="D13:D15"/>
    <mergeCell ref="E13:E15"/>
    <mergeCell ref="F13:F15"/>
    <mergeCell ref="G13:G15"/>
    <mergeCell ref="H13:H15"/>
    <mergeCell ref="I11:I12"/>
    <mergeCell ref="A9:V9"/>
    <mergeCell ref="A10:V10"/>
    <mergeCell ref="A11:A12"/>
    <mergeCell ref="B11:B12"/>
    <mergeCell ref="C11:C12"/>
    <mergeCell ref="D11:D12"/>
    <mergeCell ref="E11:E12"/>
    <mergeCell ref="F11:F12"/>
    <mergeCell ref="G11:G12"/>
    <mergeCell ref="H11:H12"/>
    <mergeCell ref="V11:V12"/>
    <mergeCell ref="J11:J12"/>
    <mergeCell ref="K11:K12"/>
    <mergeCell ref="S11:S12"/>
    <mergeCell ref="T11:T12"/>
    <mergeCell ref="U11:U12"/>
    <mergeCell ref="I16:I18"/>
    <mergeCell ref="V13:V15"/>
    <mergeCell ref="A16:A18"/>
    <mergeCell ref="B16:B18"/>
    <mergeCell ref="C16:C18"/>
    <mergeCell ref="D16:D18"/>
    <mergeCell ref="E16:E18"/>
    <mergeCell ref="F16:F18"/>
    <mergeCell ref="G16:G18"/>
    <mergeCell ref="H16:H18"/>
    <mergeCell ref="I13:I15"/>
    <mergeCell ref="J13:J15"/>
    <mergeCell ref="K13:K15"/>
    <mergeCell ref="S13:S15"/>
    <mergeCell ref="T13:T15"/>
    <mergeCell ref="U13:U15"/>
    <mergeCell ref="V16:V18"/>
    <mergeCell ref="J16:J18"/>
    <mergeCell ref="K16:K18"/>
    <mergeCell ref="S16:S18"/>
    <mergeCell ref="T16:T18"/>
    <mergeCell ref="U16:U18"/>
    <mergeCell ref="A13:A15"/>
    <mergeCell ref="B13:B15"/>
    <mergeCell ref="K22:K24"/>
    <mergeCell ref="S22:S24"/>
    <mergeCell ref="T22:T24"/>
    <mergeCell ref="U22:U24"/>
    <mergeCell ref="A19:A21"/>
    <mergeCell ref="B19:B21"/>
    <mergeCell ref="C19:C21"/>
    <mergeCell ref="D19:D21"/>
    <mergeCell ref="E19:E21"/>
    <mergeCell ref="F19:F21"/>
    <mergeCell ref="G19:G21"/>
    <mergeCell ref="H19:H21"/>
    <mergeCell ref="C25:C26"/>
    <mergeCell ref="D25:D26"/>
    <mergeCell ref="E25:E26"/>
    <mergeCell ref="F25:F26"/>
    <mergeCell ref="G25:G26"/>
    <mergeCell ref="H25:H26"/>
    <mergeCell ref="I22:I24"/>
    <mergeCell ref="V19:V21"/>
    <mergeCell ref="A22:A24"/>
    <mergeCell ref="B22:B24"/>
    <mergeCell ref="C22:C24"/>
    <mergeCell ref="D22:D24"/>
    <mergeCell ref="E22:E24"/>
    <mergeCell ref="F22:F24"/>
    <mergeCell ref="G22:G24"/>
    <mergeCell ref="H22:H24"/>
    <mergeCell ref="I19:I21"/>
    <mergeCell ref="J19:J21"/>
    <mergeCell ref="K19:K21"/>
    <mergeCell ref="S19:S21"/>
    <mergeCell ref="T19:T21"/>
    <mergeCell ref="U19:U21"/>
    <mergeCell ref="V22:V24"/>
    <mergeCell ref="J22:J24"/>
    <mergeCell ref="I27:I30"/>
    <mergeCell ref="V25:V26"/>
    <mergeCell ref="A27:A30"/>
    <mergeCell ref="B27:B30"/>
    <mergeCell ref="C27:C30"/>
    <mergeCell ref="D27:D30"/>
    <mergeCell ref="E27:E30"/>
    <mergeCell ref="F27:F30"/>
    <mergeCell ref="G27:G30"/>
    <mergeCell ref="H27:H30"/>
    <mergeCell ref="I25:I26"/>
    <mergeCell ref="J25:J26"/>
    <mergeCell ref="K25:K26"/>
    <mergeCell ref="S25:S26"/>
    <mergeCell ref="T25:T26"/>
    <mergeCell ref="U25:U26"/>
    <mergeCell ref="V27:V30"/>
    <mergeCell ref="J27:J30"/>
    <mergeCell ref="K27:K30"/>
    <mergeCell ref="S27:S30"/>
    <mergeCell ref="T27:T30"/>
    <mergeCell ref="U27:U30"/>
    <mergeCell ref="A25:A26"/>
    <mergeCell ref="B25:B26"/>
    <mergeCell ref="S33:S34"/>
    <mergeCell ref="T33:T34"/>
    <mergeCell ref="U33:U34"/>
    <mergeCell ref="A31:A32"/>
    <mergeCell ref="B31:B32"/>
    <mergeCell ref="C31:C32"/>
    <mergeCell ref="D31:D32"/>
    <mergeCell ref="E31:E32"/>
    <mergeCell ref="F31:F32"/>
    <mergeCell ref="G31:G32"/>
    <mergeCell ref="H31:H32"/>
    <mergeCell ref="D35:D37"/>
    <mergeCell ref="E35:E37"/>
    <mergeCell ref="F35:F37"/>
    <mergeCell ref="G35:G37"/>
    <mergeCell ref="H35:H37"/>
    <mergeCell ref="I33:I34"/>
    <mergeCell ref="V31:V32"/>
    <mergeCell ref="A33:A34"/>
    <mergeCell ref="B33:B34"/>
    <mergeCell ref="C33:C34"/>
    <mergeCell ref="D33:D34"/>
    <mergeCell ref="E33:E34"/>
    <mergeCell ref="F33:F34"/>
    <mergeCell ref="G33:G34"/>
    <mergeCell ref="H33:H34"/>
    <mergeCell ref="I31:I32"/>
    <mergeCell ref="J31:J32"/>
    <mergeCell ref="K31:K32"/>
    <mergeCell ref="S31:S32"/>
    <mergeCell ref="T31:T32"/>
    <mergeCell ref="U31:U32"/>
    <mergeCell ref="V33:V34"/>
    <mergeCell ref="J33:J34"/>
    <mergeCell ref="K33:K34"/>
    <mergeCell ref="V35:V37"/>
    <mergeCell ref="A38:A40"/>
    <mergeCell ref="B38:B40"/>
    <mergeCell ref="C38:C40"/>
    <mergeCell ref="D38:D40"/>
    <mergeCell ref="E38:E40"/>
    <mergeCell ref="F38:F40"/>
    <mergeCell ref="G38:G40"/>
    <mergeCell ref="H38:H40"/>
    <mergeCell ref="I35:I37"/>
    <mergeCell ref="J35:J37"/>
    <mergeCell ref="K35:K37"/>
    <mergeCell ref="S35:S37"/>
    <mergeCell ref="T35:T37"/>
    <mergeCell ref="U35:U37"/>
    <mergeCell ref="V38:V40"/>
    <mergeCell ref="J38:J40"/>
    <mergeCell ref="K38:K40"/>
    <mergeCell ref="S38:S40"/>
    <mergeCell ref="T38:T40"/>
    <mergeCell ref="U38:U40"/>
    <mergeCell ref="A35:A37"/>
    <mergeCell ref="B35:B37"/>
    <mergeCell ref="C35:C37"/>
    <mergeCell ref="A41:A43"/>
    <mergeCell ref="B41:B43"/>
    <mergeCell ref="C41:C43"/>
    <mergeCell ref="D41:D43"/>
    <mergeCell ref="E41:E43"/>
    <mergeCell ref="F41:F43"/>
    <mergeCell ref="G41:G43"/>
    <mergeCell ref="H41:H43"/>
    <mergeCell ref="I38:I40"/>
    <mergeCell ref="V41:V43"/>
    <mergeCell ref="A44:A51"/>
    <mergeCell ref="B44:B51"/>
    <mergeCell ref="C44:C51"/>
    <mergeCell ref="D44:D51"/>
    <mergeCell ref="E44:E51"/>
    <mergeCell ref="F44:F51"/>
    <mergeCell ref="G44:G51"/>
    <mergeCell ref="H44:H51"/>
    <mergeCell ref="I41:I43"/>
    <mergeCell ref="J41:J43"/>
    <mergeCell ref="K41:K43"/>
    <mergeCell ref="S41:S43"/>
    <mergeCell ref="T41:T43"/>
    <mergeCell ref="U41:U43"/>
    <mergeCell ref="V44:V51"/>
    <mergeCell ref="T46:T47"/>
    <mergeCell ref="U46:U47"/>
    <mergeCell ref="T48:T49"/>
    <mergeCell ref="U48:U49"/>
    <mergeCell ref="T50:T51"/>
    <mergeCell ref="U50:U51"/>
    <mergeCell ref="I44:I51"/>
    <mergeCell ref="J44:J51"/>
    <mergeCell ref="K44:K51"/>
    <mergeCell ref="S44:S51"/>
    <mergeCell ref="T44:T45"/>
    <mergeCell ref="U44:U45"/>
    <mergeCell ref="A52:B52"/>
    <mergeCell ref="A54:V54"/>
    <mergeCell ref="A56:V56"/>
    <mergeCell ref="A57:A58"/>
    <mergeCell ref="B57:B58"/>
    <mergeCell ref="C57:C58"/>
    <mergeCell ref="D57:D58"/>
    <mergeCell ref="E57:E58"/>
    <mergeCell ref="F57:F58"/>
    <mergeCell ref="G57:G58"/>
    <mergeCell ref="A59:A60"/>
    <mergeCell ref="B59:B60"/>
    <mergeCell ref="C59:C60"/>
    <mergeCell ref="D59:D60"/>
    <mergeCell ref="E59:E60"/>
    <mergeCell ref="F59:F60"/>
    <mergeCell ref="G59:G60"/>
    <mergeCell ref="H57:H58"/>
    <mergeCell ref="I57:I58"/>
    <mergeCell ref="U59:U60"/>
    <mergeCell ref="V59:V60"/>
    <mergeCell ref="H59:H60"/>
    <mergeCell ref="I59:I60"/>
    <mergeCell ref="J59:J60"/>
    <mergeCell ref="K59:K60"/>
    <mergeCell ref="S59:S60"/>
    <mergeCell ref="T59:T60"/>
    <mergeCell ref="U57:U58"/>
    <mergeCell ref="V57:V58"/>
    <mergeCell ref="J57:J58"/>
    <mergeCell ref="K57:K58"/>
    <mergeCell ref="S57:S58"/>
    <mergeCell ref="T57:T58"/>
    <mergeCell ref="U61:U63"/>
    <mergeCell ref="V61:V63"/>
    <mergeCell ref="A64:A66"/>
    <mergeCell ref="B64:B66"/>
    <mergeCell ref="C64:C66"/>
    <mergeCell ref="D64:D66"/>
    <mergeCell ref="E64:E66"/>
    <mergeCell ref="F64:F66"/>
    <mergeCell ref="G64:G66"/>
    <mergeCell ref="H61:H63"/>
    <mergeCell ref="I61:I63"/>
    <mergeCell ref="J61:J63"/>
    <mergeCell ref="K61:K63"/>
    <mergeCell ref="S61:S63"/>
    <mergeCell ref="T61:T63"/>
    <mergeCell ref="A61:A63"/>
    <mergeCell ref="B61:B63"/>
    <mergeCell ref="C61:C63"/>
    <mergeCell ref="D61:D63"/>
    <mergeCell ref="E61:E63"/>
    <mergeCell ref="F61:F63"/>
    <mergeCell ref="G61:G63"/>
    <mergeCell ref="U64:U66"/>
    <mergeCell ref="V64:V66"/>
    <mergeCell ref="A67:A68"/>
    <mergeCell ref="B67:B68"/>
    <mergeCell ref="C67:C68"/>
    <mergeCell ref="D67:D68"/>
    <mergeCell ref="E67:E68"/>
    <mergeCell ref="F67:F68"/>
    <mergeCell ref="G67:G68"/>
    <mergeCell ref="H64:H66"/>
    <mergeCell ref="I64:I66"/>
    <mergeCell ref="J64:J66"/>
    <mergeCell ref="K64:K66"/>
    <mergeCell ref="S64:S66"/>
    <mergeCell ref="T64:T66"/>
    <mergeCell ref="U67:U68"/>
    <mergeCell ref="V67:V68"/>
    <mergeCell ref="A69:A70"/>
    <mergeCell ref="B69:B70"/>
    <mergeCell ref="C69:C70"/>
    <mergeCell ref="D69:D70"/>
    <mergeCell ref="E69:E70"/>
    <mergeCell ref="F69:F70"/>
    <mergeCell ref="G69:G70"/>
    <mergeCell ref="H67:H68"/>
    <mergeCell ref="I67:I68"/>
    <mergeCell ref="J67:J68"/>
    <mergeCell ref="K67:K68"/>
    <mergeCell ref="S67:S68"/>
    <mergeCell ref="T67:T68"/>
    <mergeCell ref="U69:U70"/>
    <mergeCell ref="V69:V70"/>
    <mergeCell ref="J69:J70"/>
    <mergeCell ref="K69:K70"/>
    <mergeCell ref="S69:S70"/>
    <mergeCell ref="A71:A72"/>
    <mergeCell ref="B71:B72"/>
    <mergeCell ref="C71:C72"/>
    <mergeCell ref="D71:D72"/>
    <mergeCell ref="E71:E72"/>
    <mergeCell ref="F71:F72"/>
    <mergeCell ref="G71:G72"/>
    <mergeCell ref="H69:H70"/>
    <mergeCell ref="I69:I70"/>
    <mergeCell ref="H73:H74"/>
    <mergeCell ref="I73:I74"/>
    <mergeCell ref="T69:T70"/>
    <mergeCell ref="U71:U72"/>
    <mergeCell ref="V71:V72"/>
    <mergeCell ref="A73:A74"/>
    <mergeCell ref="B73:B74"/>
    <mergeCell ref="C73:C74"/>
    <mergeCell ref="D73:D74"/>
    <mergeCell ref="E73:E74"/>
    <mergeCell ref="F73:F74"/>
    <mergeCell ref="G73:G74"/>
    <mergeCell ref="H71:H72"/>
    <mergeCell ref="I71:I72"/>
    <mergeCell ref="J71:J72"/>
    <mergeCell ref="K71:K72"/>
    <mergeCell ref="S71:S72"/>
    <mergeCell ref="T71:T72"/>
    <mergeCell ref="U73:U74"/>
    <mergeCell ref="V73:V74"/>
    <mergeCell ref="J73:J74"/>
    <mergeCell ref="K73:K74"/>
    <mergeCell ref="S73:S74"/>
    <mergeCell ref="T73:T74"/>
    <mergeCell ref="V75:V76"/>
    <mergeCell ref="A77:A78"/>
    <mergeCell ref="B77:B78"/>
    <mergeCell ref="C77:C78"/>
    <mergeCell ref="D77:D78"/>
    <mergeCell ref="E77:E78"/>
    <mergeCell ref="F77:F78"/>
    <mergeCell ref="G77:G78"/>
    <mergeCell ref="H75:H76"/>
    <mergeCell ref="I75:I76"/>
    <mergeCell ref="J75:J76"/>
    <mergeCell ref="K75:K76"/>
    <mergeCell ref="S75:S76"/>
    <mergeCell ref="T75:T76"/>
    <mergeCell ref="U77:U78"/>
    <mergeCell ref="V77:V78"/>
    <mergeCell ref="J77:J78"/>
    <mergeCell ref="K77:K78"/>
    <mergeCell ref="S77:S78"/>
    <mergeCell ref="T77:T78"/>
    <mergeCell ref="A75:A76"/>
    <mergeCell ref="B75:B76"/>
    <mergeCell ref="C75:C76"/>
    <mergeCell ref="D75:D76"/>
    <mergeCell ref="B79:B82"/>
    <mergeCell ref="C79:C82"/>
    <mergeCell ref="D79:D82"/>
    <mergeCell ref="E79:E82"/>
    <mergeCell ref="F79:F82"/>
    <mergeCell ref="G79:G82"/>
    <mergeCell ref="H77:H78"/>
    <mergeCell ref="I77:I78"/>
    <mergeCell ref="U75:U76"/>
    <mergeCell ref="E75:E76"/>
    <mergeCell ref="F75:F76"/>
    <mergeCell ref="G75:G76"/>
    <mergeCell ref="H83:H84"/>
    <mergeCell ref="I83:I84"/>
    <mergeCell ref="U79:U82"/>
    <mergeCell ref="V79:V82"/>
    <mergeCell ref="A83:A84"/>
    <mergeCell ref="B83:B84"/>
    <mergeCell ref="C83:C84"/>
    <mergeCell ref="D83:D84"/>
    <mergeCell ref="E83:E84"/>
    <mergeCell ref="F83:F84"/>
    <mergeCell ref="G83:G84"/>
    <mergeCell ref="H79:H82"/>
    <mergeCell ref="I79:I82"/>
    <mergeCell ref="J79:J82"/>
    <mergeCell ref="K79:K82"/>
    <mergeCell ref="S79:S82"/>
    <mergeCell ref="T79:T82"/>
    <mergeCell ref="U83:U84"/>
    <mergeCell ref="V83:V84"/>
    <mergeCell ref="J83:J84"/>
    <mergeCell ref="K83:K84"/>
    <mergeCell ref="S83:S84"/>
    <mergeCell ref="T83:T84"/>
    <mergeCell ref="A79:A82"/>
    <mergeCell ref="U85:U86"/>
    <mergeCell ref="V85:V86"/>
    <mergeCell ref="A87:A88"/>
    <mergeCell ref="B87:B88"/>
    <mergeCell ref="C87:C88"/>
    <mergeCell ref="D87:D88"/>
    <mergeCell ref="E87:E88"/>
    <mergeCell ref="F87:F88"/>
    <mergeCell ref="G87:G88"/>
    <mergeCell ref="H85:H86"/>
    <mergeCell ref="I85:I86"/>
    <mergeCell ref="J85:J86"/>
    <mergeCell ref="K85:K86"/>
    <mergeCell ref="S85:S86"/>
    <mergeCell ref="T85:T86"/>
    <mergeCell ref="U87:U88"/>
    <mergeCell ref="V87:V88"/>
    <mergeCell ref="A85:A86"/>
    <mergeCell ref="B85:B86"/>
    <mergeCell ref="C85:C86"/>
    <mergeCell ref="D85:D86"/>
    <mergeCell ref="E85:E86"/>
    <mergeCell ref="F85:F86"/>
    <mergeCell ref="G85:G86"/>
    <mergeCell ref="A89:A90"/>
    <mergeCell ref="S89:S90"/>
    <mergeCell ref="T89:T90"/>
    <mergeCell ref="U89:U90"/>
    <mergeCell ref="V89:V90"/>
    <mergeCell ref="H87:H88"/>
    <mergeCell ref="I87:I88"/>
    <mergeCell ref="J87:J88"/>
    <mergeCell ref="K87:K88"/>
    <mergeCell ref="S87:S88"/>
    <mergeCell ref="T87:T88"/>
    <mergeCell ref="F98:F99"/>
    <mergeCell ref="G96:G97"/>
    <mergeCell ref="H96:H97"/>
    <mergeCell ref="I96:I97"/>
    <mergeCell ref="A92:B92"/>
    <mergeCell ref="A93:V93"/>
    <mergeCell ref="A94:V94"/>
    <mergeCell ref="A95:V95"/>
    <mergeCell ref="A96:A97"/>
    <mergeCell ref="B96:B97"/>
    <mergeCell ref="C96:C97"/>
    <mergeCell ref="D96:D97"/>
    <mergeCell ref="E96:E97"/>
    <mergeCell ref="F96:F97"/>
    <mergeCell ref="T96:T97"/>
    <mergeCell ref="U96:U97"/>
    <mergeCell ref="V96:V97"/>
    <mergeCell ref="J96:J97"/>
    <mergeCell ref="K96:K97"/>
    <mergeCell ref="S96:S97"/>
    <mergeCell ref="T98:T99"/>
    <mergeCell ref="U98:U99"/>
    <mergeCell ref="V98:V99"/>
    <mergeCell ref="A100:A101"/>
    <mergeCell ref="B100:B101"/>
    <mergeCell ref="C100:C101"/>
    <mergeCell ref="D100:D101"/>
    <mergeCell ref="E100:E101"/>
    <mergeCell ref="F100:F101"/>
    <mergeCell ref="G98:G99"/>
    <mergeCell ref="H98:H99"/>
    <mergeCell ref="I98:I99"/>
    <mergeCell ref="J98:J99"/>
    <mergeCell ref="K98:K99"/>
    <mergeCell ref="S98:S99"/>
    <mergeCell ref="T100:T101"/>
    <mergeCell ref="U100:U101"/>
    <mergeCell ref="V100:V101"/>
    <mergeCell ref="J100:J101"/>
    <mergeCell ref="K100:K101"/>
    <mergeCell ref="S100:S101"/>
    <mergeCell ref="A98:A99"/>
    <mergeCell ref="B98:B99"/>
    <mergeCell ref="C98:C99"/>
    <mergeCell ref="D98:D99"/>
    <mergeCell ref="E98:E99"/>
    <mergeCell ref="A102:A103"/>
    <mergeCell ref="B102:B103"/>
    <mergeCell ref="C102:C103"/>
    <mergeCell ref="D102:D103"/>
    <mergeCell ref="E102:E103"/>
    <mergeCell ref="F102:F103"/>
    <mergeCell ref="G100:G101"/>
    <mergeCell ref="H100:H101"/>
    <mergeCell ref="I100:I101"/>
    <mergeCell ref="G104:G105"/>
    <mergeCell ref="H104:H105"/>
    <mergeCell ref="I104:I105"/>
    <mergeCell ref="T102:T103"/>
    <mergeCell ref="U102:U103"/>
    <mergeCell ref="V102:V103"/>
    <mergeCell ref="A104:A105"/>
    <mergeCell ref="B104:B105"/>
    <mergeCell ref="C104:C105"/>
    <mergeCell ref="D104:D105"/>
    <mergeCell ref="E104:E105"/>
    <mergeCell ref="F104:F105"/>
    <mergeCell ref="G102:G103"/>
    <mergeCell ref="H102:H103"/>
    <mergeCell ref="I102:I103"/>
    <mergeCell ref="J102:J103"/>
    <mergeCell ref="K102:K103"/>
    <mergeCell ref="S102:S103"/>
    <mergeCell ref="T104:T105"/>
    <mergeCell ref="U104:U105"/>
    <mergeCell ref="V104:V105"/>
    <mergeCell ref="J104:J105"/>
    <mergeCell ref="K104:K105"/>
    <mergeCell ref="S104:S105"/>
    <mergeCell ref="T106:T107"/>
    <mergeCell ref="U106:U107"/>
    <mergeCell ref="V106:V107"/>
    <mergeCell ref="A108:A109"/>
    <mergeCell ref="B108:B109"/>
    <mergeCell ref="C108:C109"/>
    <mergeCell ref="D108:D109"/>
    <mergeCell ref="E108:E109"/>
    <mergeCell ref="F108:F109"/>
    <mergeCell ref="G106:G107"/>
    <mergeCell ref="H106:H107"/>
    <mergeCell ref="I106:I107"/>
    <mergeCell ref="J106:J107"/>
    <mergeCell ref="K106:K107"/>
    <mergeCell ref="S106:S107"/>
    <mergeCell ref="A106:A107"/>
    <mergeCell ref="B106:B107"/>
    <mergeCell ref="C106:C107"/>
    <mergeCell ref="D106:D107"/>
    <mergeCell ref="E106:E107"/>
    <mergeCell ref="F106:F107"/>
    <mergeCell ref="J110:J111"/>
    <mergeCell ref="K110:K111"/>
    <mergeCell ref="S110:S111"/>
    <mergeCell ref="T108:T109"/>
    <mergeCell ref="U108:U109"/>
    <mergeCell ref="V108:V109"/>
    <mergeCell ref="A110:A111"/>
    <mergeCell ref="B110:B111"/>
    <mergeCell ref="C110:C111"/>
    <mergeCell ref="D110:D111"/>
    <mergeCell ref="E110:E111"/>
    <mergeCell ref="F110:F111"/>
    <mergeCell ref="G108:G109"/>
    <mergeCell ref="H108:H109"/>
    <mergeCell ref="I108:I109"/>
    <mergeCell ref="J108:J109"/>
    <mergeCell ref="K108:K109"/>
    <mergeCell ref="S108:S109"/>
    <mergeCell ref="A114:B114"/>
    <mergeCell ref="C1:Q1"/>
    <mergeCell ref="S1:V1"/>
    <mergeCell ref="A2:U2"/>
    <mergeCell ref="A3:U3"/>
    <mergeCell ref="A4:U4"/>
    <mergeCell ref="I112:I113"/>
    <mergeCell ref="J112:J113"/>
    <mergeCell ref="K112:K113"/>
    <mergeCell ref="T112:T113"/>
    <mergeCell ref="U112:U113"/>
    <mergeCell ref="V112:V113"/>
    <mergeCell ref="T110:T111"/>
    <mergeCell ref="U110:U111"/>
    <mergeCell ref="V110:V111"/>
    <mergeCell ref="A112:A113"/>
    <mergeCell ref="B112:B113"/>
    <mergeCell ref="C112:C113"/>
    <mergeCell ref="D112:D113"/>
    <mergeCell ref="E112:E113"/>
    <mergeCell ref="H112:H113"/>
    <mergeCell ref="G110:G111"/>
    <mergeCell ref="H110:H111"/>
    <mergeCell ref="I110:I11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2025-05-15T06:56:02Z</dcterms:modified>
</cp:coreProperties>
</file>